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92.168.200.73\netfolder\Group\01.政策推進課\02.財政係\【財政係長】\06 諸調査・起案様式等\諸調査\20220226 令和2年度財政状況資料集の作成及び提出について\01.システムからダウンロードしたもの（提出用）\【財政状況資料集】_133612_大島町_2020.zip\"/>
    </mc:Choice>
  </mc:AlternateContent>
  <xr:revisionPtr revIDLastSave="0" documentId="13_ncr:1_{FEC9EBAD-2B26-4251-B951-8FB3F9D1B073}" xr6:coauthVersionLast="36" xr6:coauthVersionMax="36" xr10:uidLastSave="{00000000-0000-0000-0000-000000000000}"/>
  <bookViews>
    <workbookView xWindow="0" yWindow="0" windowWidth="15360" windowHeight="7635"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<sst xmlns="http://schemas.openxmlformats.org/spreadsheetml/2006/main" count="1076" uniqueCount="590">
  <si>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</si>
  <si>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</si>
  <si>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</si>
  <si>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</si>
  <si>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</si>
  <si>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</si>
  <si>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</si>
  <si>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</si>
  <si>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</si>
  <si>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</si>
  <si>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</si>
  <si>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</si>
  <si>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</si>
  <si>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</si>
  <si>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</si>
  <si>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</si>
  <si>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</si>
  <si>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</si>
  <si>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</si>
  <si>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</si>
  <si>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</si>
  <si>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</si>
  <si>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</si>
  <si>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</si>
  <si>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</si>
  <si>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</si>
  <si>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</si>
  <si>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</si>
  <si>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</si>
  <si>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</si>
  <si>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</si>
  <si>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</si>
  <si>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</si>
  <si>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</si>
  <si>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</si>
  <si>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</si>
  <si>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</si>
  <si>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</si>
  <si>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</si>
  <si>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</si>
  <si>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</si>
  <si>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</si>
  <si>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</si>
  <si>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</si>
  <si>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</si>
  <si>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</si>
  <si>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</si>
  <si>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</si>
  <si>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</si>
  <si>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</si>
  <si>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</si>
  <si>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</si>
  <si>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</si>
  <si>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</si>
  <si>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</si>
  <si>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</si>
  <si>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</si>
  <si>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</si>
  <si>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</si>
  <si>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</si>
  <si>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</si>
  <si>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</si>
  <si>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</si>
  <si>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</si>
  <si>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</si>
  <si>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</si>
  <si>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</si>
  <si>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</si>
  <si>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</si>
  <si>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</si>
  <si>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</si>
  <si>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</si>
  <si>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</si>
  <si>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</si>
  <si>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</si>
  <si>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</si>
  <si>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</si>
  <si>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</si>
  <si>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</si>
  <si>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</si>
  <si>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</si>
  <si>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</si>
  <si>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</si>
  <si>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</si>
  <si>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</si>
  <si>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</si>
  <si>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</si>
  <si>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</si>
  <si>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</si>
  <si>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</si>
  <si>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</si>
  <si>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</si>
  <si>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</si>
  <si>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</si>
  <si>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</si>
  <si>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</si>
  <si>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</si>
  <si>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</si>
  <si>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</si>
  <si>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</si>
  <si>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</si>
  <si>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</si>
  <si>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</si>
  <si>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</si>
  <si>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</si>
  <si>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</si>
  <si>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</si>
  <si>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</si>
  <si>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</si>
  <si>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</si>
  <si>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</si>
  <si>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</si>
  <si>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</si>
  <si>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</si>
  <si>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</si>
  <si>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</si>
  <si>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</si>
  <si>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</si>
  <si>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</si>
  <si>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</si>
  <si>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</si>
  <si>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</si>
  <si>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</si>
  <si>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</si>
  <si>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</si>
  <si>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</si>
  <si>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</si>
  <si>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</si>
  <si>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</si>
  <si>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</si>
  <si>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</si>
  <si>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</si>
  <si>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</si>
  <si>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</si>
  <si>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</si>
  <si>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</si>
  <si>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</si>
  <si>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</si>
  <si>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</si>
  <si>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</si>
  <si>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</si>
  <si>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</si>
  <si>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</si>
  <si>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</si>
  <si>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</si>
  <si>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</si>
  <si>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</si>
  <si>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</si>
  <si>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</si>
  <si>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</si>
  <si>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</si>
  <si>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</si>
  <si>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</si>
  <si>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</si>
  <si>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</si>
  <si>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</si>
  <si>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</si>
  <si>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</si>
  <si>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</si>
  <si>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</si>
  <si>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</si>
  <si>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</si>
  <si>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</si>
  <si>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</si>
  <si>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</si>
  <si>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</si>
  <si>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</si>
  <si>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</si>
  <si>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</si>
  <si>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</si>
  <si>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</si>
  <si>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</si>
  <si>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</si>
  <si>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</si>
  <si>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</si>
  <si>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</si>
  <si>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</si>
  <si>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</si>
  <si>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</si>
  <si>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</si>
  <si>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</si>
  <si>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</si>
  <si>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</si>
  <si>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</si>
  <si>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</si>
  <si>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</si>
  <si>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</si>
  <si>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</si>
  <si>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</si>
  <si>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</si>
  <si>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</si>
  <si>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</si>
  <si>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</si>
  <si>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</si>
  <si>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</si>
  <si>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</si>
  <si>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</si>
  <si>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</si>
  <si>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</si>
  <si>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</si>
  <si>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</si>
  <si>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</si>
  <si>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</si>
  <si>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</si>
  <si>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</si>
  <si>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</si>
  <si>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</si>
  <si>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</si>
  <si>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</si>
  <si>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</si>
  <si>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</si>
  <si>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</si>
  <si>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</si>
  <si>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</si>
  <si>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</si>
  <si>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</si>
  <si>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</si>
  <si>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</si>
  <si>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</si>
  <si>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</si>
  <si>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</si>
  <si>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</si>
  <si>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</si>
  <si>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</si>
  <si>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</si>
  <si>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</si>
  <si>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</si>
  <si>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</si>
  <si>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</si>
  <si>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</si>
  <si>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</si>
  <si>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</si>
  <si>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</si>
  <si>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</si>
  <si>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</si>
  <si>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</si>
  <si>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</si>
  <si>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</si>
  <si>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</si>
  <si>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</si>
  <si>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</si>
  <si>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</si>
  <si>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</si>
  <si>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</si>
  <si>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</si>
  <si>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</si>
  <si>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</si>
  <si>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</si>
  <si>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</si>
  <si>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</si>
  <si>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</si>
  <si>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</si>
  <si>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</si>
  <si>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</si>
  <si>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</si>
  <si>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</si>
  <si>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</si>
  <si>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</si>
  <si>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</si>
  <si>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</si>
  <si>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</si>
  <si>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</si>
  <si>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</si>
  <si>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</si>
  <si>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</si>
  <si>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</si>
  <si>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</si>
  <si>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</si>
  <si>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</si>
  <si>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</si>
  <si>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</si>
  <si>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</si>
  <si>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</si>
  <si>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</si>
  <si>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</si>
  <si>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</si>
  <si>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</si>
  <si>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</si>
  <si>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</si>
  <si>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</si>
  <si>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</si>
  <si>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</si>
  <si>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</si>
  <si>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</si>
  <si>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</si>
  <si>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</si>
  <si>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</si>
  <si>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</si>
  <si>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</si>
  <si>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</si>
  <si>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</si>
  <si>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</si>
  <si>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</si>
  <si>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</si>
  <si>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</si>
  <si>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</si>
  <si>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</si>
  <si>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</si>
  <si>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</si>
  <si>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</si>
  <si>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</si>
  <si>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</si>
  <si>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</si>
  <si>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</si>
  <si>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</si>
  <si>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</si>
  <si>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</si>
  <si>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</si>
  <si>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</si>
  <si>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</si>
  <si>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</si>
  <si>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</si>
  <si>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</si>
  <si>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</si>
  <si>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</si>
  <si>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</si>
  <si>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</si>
  <si>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</si>
  <si>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</si>
  <si>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</si>
  <si>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</si>
  <si>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</si>
  <si>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</si>
  <si>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</si>
  <si>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</si>
  <si>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</si>
  <si>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</si>
  <si>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</si>
  <si>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</si>
  <si>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</si>
  <si>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</si>
  <si>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</si>
  <si>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</si>
  <si>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</si>
  <si>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</si>
  <si>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</si>
  <si>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</si>
  <si>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</si>
  <si>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</si>
  <si>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</si>
  <si>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</si>
  <si>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</si>
  <si>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</si>
  <si>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</si>
  <si>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</si>
  <si>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</si>
  <si>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</si>
  <si>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</si>
  <si>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</si>
  <si>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</si>
  <si>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</si>
  <si>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</si>
  <si>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</si>
  <si>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</si>
  <si>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</si>
  <si>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</si>
  <si>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</si>
  <si>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</si>
  <si>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</si>
  <si>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</si>
  <si>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</si>
  <si>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</si>
  <si>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</si>
  <si>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</si>
  <si>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</si>
  <si>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</si>
  <si>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</si>
  <si>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</si>
  <si>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</si>
  <si>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</si>
  <si>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</si>
  <si>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</si>
  <si>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</si>
  <si>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</si>
  <si>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</si>
  <si>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</si>
  <si>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</si>
  <si>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</si>
  <si>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</si>
  <si>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</si>
  <si>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</si>
  <si>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</si>
  <si>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</si>
  <si>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</si>
  <si>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</si>
  <si>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</si>
  <si>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</si>
  <si>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</si>
  <si>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</si>
  <si>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</si>
  <si>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</si>
  <si>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</si>
  <si>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</si>
  <si>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</si>
  <si>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</si>
  <si>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</si>
  <si>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</si>
  <si>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</si>
  <si>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</si>
  <si>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</si>
  <si>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</si>
  <si>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</si>
  <si>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</si>
  <si>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</si>
  <si>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</si>
  <si>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</si>
  <si>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</si>
  <si>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</si>
  <si>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</si>
  <si>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</si>
  <si>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</si>
  <si>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</si>
  <si>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</si>
  <si>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</si>
  <si>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</si>
  <si>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</si>
  <si>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</si>
  <si>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</si>
  <si>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</si>
  <si>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</si>
  <si>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</si>
  <si>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</si>
  <si>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</si>
  <si>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</si>
  <si>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</si>
  <si>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</si>
  <si>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</si>
  <si>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</si>
  <si>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</si>
  <si>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</si>
  <si>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</si>
  <si>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</si>
  <si>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</si>
  <si>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</si>
  <si>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</si>
  <si>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</si>
  <si>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</si>
  <si>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</si>
  <si>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</si>
  <si>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</si>
  <si>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</si>
  <si>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</si>
  <si>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</si>
  <si>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</si>
  <si>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</si>
  <si>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</si>
  <si>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</si>
  <si>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</si>
  <si>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</si>
  <si>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</si>
  <si>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</si>
  <si>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</si>
  <si>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</si>
  <si>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</si>
  <si>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</si>
  <si>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</si>
  <si>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</si>
  <si>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</si>
  <si>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</si>
  <si>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</si>
  <si>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</si>
  <si>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</si>
  <si>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</si>
  <si>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</si>
  <si>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</si>
  <si>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</si>
  <si>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</si>
  <si>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</si>
  <si>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</si>
  <si>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</si>
  <si>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</si>
  <si>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</si>
  <si>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</si>
  <si>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</si>
  <si>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t>
    <phoneticPr fontId="5"/>
  </si>
  <si>
    <t>(Ｆ)</t>
    <phoneticPr fontId="5"/>
  </si>
  <si>
    <t>国民健康保険事業勘定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</si>
  <si>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</si>
  <si>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</si>
  <si>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</si>
  <si>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</si>
  <si>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</si>
  <si>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</si>
  <si>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</si>
  <si>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</si>
  <si>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</si>
  <si>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</si>
  <si>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</si>
  <si>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</si>
  <si>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</si>
  <si>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</si>
  <si>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</si>
  <si>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</si>
  <si>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</si>
  <si>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</si>
  <si>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</si>
  <si>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</si>
  <si>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</si>
  <si>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</si>
  <si>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</si>
  <si>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</si>
  <si>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</si>
  <si>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</si>
  <si>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</si>
  <si>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</si>
  <si>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</si>
  <si>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</si>
  <si>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</si>
  <si>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</si>
  <si>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</si>
  <si>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</si>
  <si>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</si>
  <si>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</si>
  <si>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</si>
  <si>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</si>
  <si>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</si>
  <si>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</si>
  <si>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</si>
  <si>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</si>
  <si>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</si>
  <si>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</si>
  <si>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</si>
  <si>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</si>
  <si>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</si>
  <si>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</si>
  <si>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</si>
  <si>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</si>
  <si>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</si>
  <si>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</si>
  <si>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</si>
  <si>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</si>
  <si>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</si>
  <si>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</si>
  <si>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</si>
  <si>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</si>
  <si>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</si>
  <si>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</si>
  <si>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</si>
  <si>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</si>
  <si>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</si>
  <si>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</si>
  <si>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</si>
  <si>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</si>
  <si>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</si>
  <si>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</si>
  <si>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</si>
  <si>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</si>
  <si>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</si>
  <si>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</si>
  <si>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</si>
  <si>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</si>
  <si>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</si>
  <si>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</si>
  <si>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</si>
  <si>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</si>
  <si>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</si>
  <si>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</si>
  <si>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</si>
  <si>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</si>
  <si>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</si>
  <si>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</si>
  <si>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5.68</t>
  </si>
  <si>
    <t>▲ 0.70</t>
  </si>
  <si>
    <t>▲ 7.07</t>
  </si>
  <si>
    <t>一般会計</t>
  </si>
  <si>
    <t>国民健康保険事業勘定</t>
  </si>
  <si>
    <t>介護保険事業勘定</t>
  </si>
  <si>
    <t>後期高齢者医療事業</t>
  </si>
  <si>
    <t>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</si>
  <si>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</si>
  <si>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</si>
  <si>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</si>
  <si>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</si>
  <si>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</si>
  <si>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</si>
  <si>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</si>
  <si>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</si>
  <si>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</si>
  <si>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</si>
  <si>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</si>
  <si>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</si>
  <si>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</si>
  <si>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</si>
  <si>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</si>
  <si>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</si>
  <si>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噴火災害対策基金</t>
    <rPh sb="0" eb="2">
      <t>フンカ</t>
    </rPh>
    <rPh sb="2" eb="4">
      <t>サイガイ</t>
    </rPh>
    <rPh sb="4" eb="6">
      <t>タイサク</t>
    </rPh>
    <rPh sb="6" eb="8">
      <t>キキン</t>
    </rPh>
    <phoneticPr fontId="5"/>
  </si>
  <si>
    <t>災害対策基金</t>
    <rPh sb="0" eb="2">
      <t>サイガイ</t>
    </rPh>
    <rPh sb="2" eb="4">
      <t>タイサク</t>
    </rPh>
    <rPh sb="4" eb="6">
      <t>キキン</t>
    </rPh>
    <phoneticPr fontId="5"/>
  </si>
  <si>
    <t>災害復興特別交付金積立基金</t>
    <rPh sb="0" eb="2">
      <t>サイガイ</t>
    </rPh>
    <rPh sb="2" eb="13">
      <t>フッコウトクベツコウフキンツミタテキキン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</si>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</sst>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A8D-4499-93A9-C9FD7A12B8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404342</c:v>
                </c:pt>
                <c:pt idx="1">
                  <c:v>339318</c:v>
                </c:pt>
                <c:pt idx="2">
                  <c:v>294698</c:v>
                </c:pt>
                <c:pt idx="3">
                  <c:v>299941</c:v>
                </c:pt>
                <c:pt idx="4">
                  <c:v>339566</c:v>
                </c:pt>
              </c:numCache>
            </c:numRef>
          </c:val>
          <c:smooth val="0"/>
          <c:extLst>
            <c:ext xmlns:c16="http://schemas.microsoft.com/office/drawing/2014/chart" uri="{C3380CC4-5D6E-409C-BE32-E72D297353CC}">
              <c16:uniqueId val="{00000001-EA8D-4499-93A9-C9FD7A12B8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0.93</c:v>
                </c:pt>
                <c:pt idx="1">
                  <c:v>1</c:v>
                </c:pt>
                <c:pt idx="2">
                  <c:v>6.8</c:v>
                </c:pt>
                <c:pt idx="3">
                  <c:v>2.62</c:v>
                </c:pt>
                <c:pt idx="4">
                  <c:v>6.31</c:v>
                </c:pt>
              </c:numCache>
            </c:numRef>
          </c:val>
          <c:extLst>
            <c:ext xmlns:c16="http://schemas.microsoft.com/office/drawing/2014/chart" uri="{C3380CC4-5D6E-409C-BE32-E72D297353CC}">
              <c16:uniqueId val="{00000000-EE8B-40C3-8EE3-7A052DC901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17.899999999999999</c:v>
                </c:pt>
                <c:pt idx="1">
                  <c:v>17.41</c:v>
                </c:pt>
                <c:pt idx="2">
                  <c:v>11.13</c:v>
                </c:pt>
                <c:pt idx="3">
                  <c:v>8.17</c:v>
                </c:pt>
                <c:pt idx="4">
                  <c:v>8.68</c:v>
                </c:pt>
              </c:numCache>
            </c:numRef>
          </c:val>
          <c:extLst>
            <c:ext xmlns:c16="http://schemas.microsoft.com/office/drawing/2014/chart" uri="{C3380CC4-5D6E-409C-BE32-E72D297353CC}">
              <c16:uniqueId val="{00000001-EE8B-40C3-8EE3-7A052DC901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-5.68</c:v>
                </c:pt>
                <c:pt idx="1">
                  <c:v>0.18</c:v>
                </c:pt>
                <c:pt idx="2">
                  <c:v>-0.7</c:v>
                </c:pt>
                <c:pt idx="3">
                  <c:v>-7.07</c:v>
                </c:pt>
                <c:pt idx="4">
                  <c:v>4.8</c:v>
                </c:pt>
              </c:numCache>
            </c:numRef>
          </c:val>
          <c:smooth val="0"/>
          <c:extLst>
            <c:ext xmlns:c16="http://schemas.microsoft.com/office/drawing/2014/chart" uri="{C3380CC4-5D6E-409C-BE32-E72D297353CC}">
              <c16:uniqueId val="{00000002-EE8B-40C3-8EE3-7A052DC901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E8-4907-A56E-657F8FBFD1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E8-4907-A56E-657F8FBFD1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E8-4907-A56E-657F8FBFD1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E8-4907-A56E-657F8FBFD1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0E8-4907-A56E-657F8FBFD17F}"/>
            </c:ext>
          </c:extLst>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0E8-4907-A56E-657F8FBFD17F}"/>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6-F0E8-4907-A56E-657F8FBFD17F}"/>
            </c:ext>
          </c:extLst>
        </c:ser>
        <c:ser>
          <c:idx val="7"/>
          <c:order val="7"/>
          <c:tx>
            <c:strRef>
              <c:f>データシート!$A$34</c:f>
              <c:strCache>
                <c:ptCount val="1"/>
                <c:pt idx="0">
                  <c:v>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0.92</c:v>
                </c:pt>
                <c:pt idx="2">
                  <c:v>#N/A</c:v>
                </c:pt>
                <c:pt idx="3">
                  <c:v>1.18</c:v>
                </c:pt>
                <c:pt idx="4">
                  <c:v>#N/A</c:v>
                </c:pt>
                <c:pt idx="5">
                  <c:v>0.34</c:v>
                </c:pt>
                <c:pt idx="6">
                  <c:v>#N/A</c:v>
                </c:pt>
                <c:pt idx="7">
                  <c:v>0.17</c:v>
                </c:pt>
                <c:pt idx="8">
                  <c:v>#N/A</c:v>
                </c:pt>
                <c:pt idx="9">
                  <c:v>0.53</c:v>
                </c:pt>
              </c:numCache>
            </c:numRef>
          </c:val>
          <c:extLst>
            <c:ext xmlns:c16="http://schemas.microsoft.com/office/drawing/2014/chart" uri="{C3380CC4-5D6E-409C-BE32-E72D297353CC}">
              <c16:uniqueId val="{00000007-F0E8-4907-A56E-657F8FBFD17F}"/>
            </c:ext>
          </c:extLst>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0.01</c:v>
                </c:pt>
                <c:pt idx="6">
                  <c:v>#N/A</c:v>
                </c:pt>
                <c:pt idx="7">
                  <c:v>0.01</c:v>
                </c:pt>
                <c:pt idx="8">
                  <c:v>#N/A</c:v>
                </c:pt>
                <c:pt idx="9">
                  <c:v>0.82</c:v>
                </c:pt>
              </c:numCache>
            </c:numRef>
          </c:val>
          <c:extLst>
            <c:ext xmlns:c16="http://schemas.microsoft.com/office/drawing/2014/chart" uri="{C3380CC4-5D6E-409C-BE32-E72D297353CC}">
              <c16:uniqueId val="{00000008-F0E8-4907-A56E-657F8FBFD1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0.93</c:v>
                </c:pt>
                <c:pt idx="2">
                  <c:v>#N/A</c:v>
                </c:pt>
                <c:pt idx="3">
                  <c:v>1</c:v>
                </c:pt>
                <c:pt idx="4">
                  <c:v>#N/A</c:v>
                </c:pt>
                <c:pt idx="5">
                  <c:v>6.8</c:v>
                </c:pt>
                <c:pt idx="6">
                  <c:v>#N/A</c:v>
                </c:pt>
                <c:pt idx="7">
                  <c:v>2.62</c:v>
                </c:pt>
                <c:pt idx="8">
                  <c:v>#N/A</c:v>
                </c:pt>
                <c:pt idx="9">
                  <c:v>6.31</c:v>
                </c:pt>
              </c:numCache>
            </c:numRef>
          </c:val>
          <c:extLst>
            <c:ext xmlns:c16="http://schemas.microsoft.com/office/drawing/2014/chart" uri="{C3380CC4-5D6E-409C-BE32-E72D297353CC}">
              <c16:uniqueId val="{00000009-F0E8-4907-A56E-657F8FBFD1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443</c:v>
                </c:pt>
                <c:pt idx="5">
                  <c:v>494</c:v>
                </c:pt>
                <c:pt idx="8">
                  <c:v>524</c:v>
                </c:pt>
                <c:pt idx="11">
                  <c:v>564</c:v>
                </c:pt>
                <c:pt idx="14">
                  <c:v>597</c:v>
                </c:pt>
              </c:numCache>
            </c:numRef>
          </c:val>
          <c:extLst>
            <c:ext xmlns:c16="http://schemas.microsoft.com/office/drawing/2014/chart" uri="{C3380CC4-5D6E-409C-BE32-E72D297353CC}">
              <c16:uniqueId val="{00000000-B758-4FC2-8965-D09220C464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B758-4FC2-8965-D09220C464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58-4FC2-8965-D09220C464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58</c:v>
                </c:pt>
                <c:pt idx="6">
                  <c:v>57</c:v>
                </c:pt>
                <c:pt idx="9">
                  <c:v>57</c:v>
                </c:pt>
                <c:pt idx="12">
                  <c:v>51</c:v>
                </c:pt>
              </c:numCache>
            </c:numRef>
          </c:val>
          <c:extLst>
            <c:ext xmlns:c16="http://schemas.microsoft.com/office/drawing/2014/chart" uri="{C3380CC4-5D6E-409C-BE32-E72D297353CC}">
              <c16:uniqueId val="{00000003-B758-4FC2-8965-D09220C464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19</c:v>
                </c:pt>
                <c:pt idx="6">
                  <c:v>20</c:v>
                </c:pt>
                <c:pt idx="9">
                  <c:v>17</c:v>
                </c:pt>
                <c:pt idx="12">
                  <c:v>17</c:v>
                </c:pt>
              </c:numCache>
            </c:numRef>
          </c:val>
          <c:extLst>
            <c:ext xmlns:c16="http://schemas.microsoft.com/office/drawing/2014/chart" uri="{C3380CC4-5D6E-409C-BE32-E72D297353CC}">
              <c16:uniqueId val="{00000004-B758-4FC2-8965-D09220C464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8-4FC2-8965-D09220C464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58-4FC2-8965-D09220C464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684</c:v>
                </c:pt>
                <c:pt idx="3">
                  <c:v>776</c:v>
                </c:pt>
                <c:pt idx="6">
                  <c:v>787</c:v>
                </c:pt>
                <c:pt idx="9">
                  <c:v>826</c:v>
                </c:pt>
                <c:pt idx="12">
                  <c:v>862</c:v>
                </c:pt>
              </c:numCache>
            </c:numRef>
          </c:val>
          <c:extLst>
            <c:ext xmlns:c16="http://schemas.microsoft.com/office/drawing/2014/chart" uri="{C3380CC4-5D6E-409C-BE32-E72D297353CC}">
              <c16:uniqueId val="{00000007-B758-4FC2-8965-D09220C464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323</c:v>
                </c:pt>
                <c:pt idx="2">
                  <c:v>#N/A</c:v>
                </c:pt>
                <c:pt idx="3">
                  <c:v>#N/A</c:v>
                </c:pt>
                <c:pt idx="4">
                  <c:v>359</c:v>
                </c:pt>
                <c:pt idx="5">
                  <c:v>#N/A</c:v>
                </c:pt>
                <c:pt idx="6">
                  <c:v>#N/A</c:v>
                </c:pt>
                <c:pt idx="7">
                  <c:v>340</c:v>
                </c:pt>
                <c:pt idx="8">
                  <c:v>#N/A</c:v>
                </c:pt>
                <c:pt idx="9">
                  <c:v>#N/A</c:v>
                </c:pt>
                <c:pt idx="10">
                  <c:v>336</c:v>
                </c:pt>
                <c:pt idx="11">
                  <c:v>#N/A</c:v>
                </c:pt>
                <c:pt idx="12">
                  <c:v>#N/A</c:v>
                </c:pt>
                <c:pt idx="13">
                  <c:v>333</c:v>
                </c:pt>
                <c:pt idx="14">
                  <c:v>#N/A</c:v>
                </c:pt>
              </c:numCache>
            </c:numRef>
          </c:val>
          <c:smooth val="0"/>
          <c:extLst>
            <c:ext xmlns:c16="http://schemas.microsoft.com/office/drawing/2014/chart" uri="{C3380CC4-5D6E-409C-BE32-E72D297353CC}">
              <c16:uniqueId val="{00000008-B758-4FC2-8965-D09220C464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5505</c:v>
                </c:pt>
                <c:pt idx="5">
                  <c:v>5788</c:v>
                </c:pt>
                <c:pt idx="8">
                  <c:v>6117</c:v>
                </c:pt>
                <c:pt idx="11">
                  <c:v>6543</c:v>
                </c:pt>
                <c:pt idx="14">
                  <c:v>6673</c:v>
                </c:pt>
              </c:numCache>
            </c:numRef>
          </c:val>
          <c:extLst>
            <c:ext xmlns:c16="http://schemas.microsoft.com/office/drawing/2014/chart" uri="{C3380CC4-5D6E-409C-BE32-E72D297353CC}">
              <c16:uniqueId val="{00000000-70CF-4408-AA06-C45252455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456</c:v>
                </c:pt>
                <c:pt idx="5">
                  <c:v>492</c:v>
                </c:pt>
                <c:pt idx="8">
                  <c:v>525</c:v>
                </c:pt>
                <c:pt idx="11">
                  <c:v>496</c:v>
                </c:pt>
                <c:pt idx="14">
                  <c:v>473</c:v>
                </c:pt>
              </c:numCache>
            </c:numRef>
          </c:val>
          <c:extLst>
            <c:ext xmlns:c16="http://schemas.microsoft.com/office/drawing/2014/chart" uri="{C3380CC4-5D6E-409C-BE32-E72D297353CC}">
              <c16:uniqueId val="{00000001-70CF-4408-AA06-C45252455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1863</c:v>
                </c:pt>
                <c:pt idx="5">
                  <c:v>1611</c:v>
                </c:pt>
                <c:pt idx="8">
                  <c:v>1215</c:v>
                </c:pt>
                <c:pt idx="11">
                  <c:v>1090</c:v>
                </c:pt>
                <c:pt idx="14">
                  <c:v>1122</c:v>
                </c:pt>
              </c:numCache>
            </c:numRef>
          </c:val>
          <c:extLst>
            <c:ext xmlns:c16="http://schemas.microsoft.com/office/drawing/2014/chart" uri="{C3380CC4-5D6E-409C-BE32-E72D297353CC}">
              <c16:uniqueId val="{00000002-70CF-4408-AA06-C45252455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CF-4408-AA06-C45252455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CF-4408-AA06-C45252455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F-4408-AA06-C45252455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1466</c:v>
                </c:pt>
                <c:pt idx="3">
                  <c:v>1420</c:v>
                </c:pt>
                <c:pt idx="6">
                  <c:v>1394</c:v>
                </c:pt>
                <c:pt idx="9">
                  <c:v>1367</c:v>
                </c:pt>
                <c:pt idx="12">
                  <c:v>1333</c:v>
                </c:pt>
              </c:numCache>
            </c:numRef>
          </c:val>
          <c:extLst>
            <c:ext xmlns:c16="http://schemas.microsoft.com/office/drawing/2014/chart" uri="{C3380CC4-5D6E-409C-BE32-E72D297353CC}">
              <c16:uniqueId val="{00000006-70CF-4408-AA06-C45252455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407</c:v>
                </c:pt>
                <c:pt idx="3">
                  <c:v>352</c:v>
                </c:pt>
                <c:pt idx="6">
                  <c:v>297</c:v>
                </c:pt>
                <c:pt idx="9">
                  <c:v>243</c:v>
                </c:pt>
                <c:pt idx="12">
                  <c:v>194</c:v>
                </c:pt>
              </c:numCache>
            </c:numRef>
          </c:val>
          <c:extLst>
            <c:ext xmlns:c16="http://schemas.microsoft.com/office/drawing/2014/chart" uri="{C3380CC4-5D6E-409C-BE32-E72D297353CC}">
              <c16:uniqueId val="{00000007-70CF-4408-AA06-C45252455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443</c:v>
                </c:pt>
                <c:pt idx="3">
                  <c:v>330</c:v>
                </c:pt>
                <c:pt idx="6">
                  <c:v>318</c:v>
                </c:pt>
                <c:pt idx="9">
                  <c:v>300</c:v>
                </c:pt>
                <c:pt idx="12">
                  <c:v>291</c:v>
                </c:pt>
              </c:numCache>
            </c:numRef>
          </c:val>
          <c:extLst>
            <c:ext xmlns:c16="http://schemas.microsoft.com/office/drawing/2014/chart" uri="{C3380CC4-5D6E-409C-BE32-E72D297353CC}">
              <c16:uniqueId val="{00000008-70CF-4408-AA06-C45252455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CF-4408-AA06-C45252455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8996</c:v>
                </c:pt>
                <c:pt idx="3">
                  <c:v>9280</c:v>
                </c:pt>
                <c:pt idx="6">
                  <c:v>9541</c:v>
                </c:pt>
                <c:pt idx="9">
                  <c:v>9955</c:v>
                </c:pt>
                <c:pt idx="12">
                  <c:v>10022</c:v>
                </c:pt>
              </c:numCache>
            </c:numRef>
          </c:val>
          <c:extLst>
            <c:ext xmlns:c16="http://schemas.microsoft.com/office/drawing/2014/chart" uri="{C3380CC4-5D6E-409C-BE32-E72D297353CC}">
              <c16:uniqueId val="{0000000A-70CF-4408-AA06-C452524556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3488</c:v>
                </c:pt>
                <c:pt idx="2">
                  <c:v>#N/A</c:v>
                </c:pt>
                <c:pt idx="3">
                  <c:v>#N/A</c:v>
                </c:pt>
                <c:pt idx="4">
                  <c:v>3491</c:v>
                </c:pt>
                <c:pt idx="5">
                  <c:v>#N/A</c:v>
                </c:pt>
                <c:pt idx="6">
                  <c:v>#N/A</c:v>
                </c:pt>
                <c:pt idx="7">
                  <c:v>3693</c:v>
                </c:pt>
                <c:pt idx="8">
                  <c:v>#N/A</c:v>
                </c:pt>
                <c:pt idx="9">
                  <c:v>#N/A</c:v>
                </c:pt>
                <c:pt idx="10">
                  <c:v>3737</c:v>
                </c:pt>
                <c:pt idx="11">
                  <c:v>#N/A</c:v>
                </c:pt>
                <c:pt idx="12">
                  <c:v>#N/A</c:v>
                </c:pt>
                <c:pt idx="13">
                  <c:v>3573</c:v>
                </c:pt>
                <c:pt idx="14">
                  <c:v>#N/A</c:v>
                </c:pt>
              </c:numCache>
            </c:numRef>
          </c:val>
          <c:smooth val="0"/>
          <c:extLst>
            <c:ext xmlns:c16="http://schemas.microsoft.com/office/drawing/2014/chart" uri="{C3380CC4-5D6E-409C-BE32-E72D297353CC}">
              <c16:uniqueId val="{0000000B-70CF-4408-AA06-C452524556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365</c:v>
                </c:pt>
                <c:pt idx="1">
                  <c:v>269</c:v>
                </c:pt>
                <c:pt idx="2">
                  <c:v>303</c:v>
                </c:pt>
              </c:numCache>
            </c:numRef>
          </c:val>
          <c:extLst>
            <c:ext xmlns:c16="http://schemas.microsoft.com/office/drawing/2014/chart" uri="{C3380CC4-5D6E-409C-BE32-E72D297353CC}">
              <c16:uniqueId val="{00000000-A6BC-4B26-B708-E66B0439E8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243</c:v>
                </c:pt>
                <c:pt idx="1">
                  <c:v>243</c:v>
                </c:pt>
                <c:pt idx="2">
                  <c:v>281</c:v>
                </c:pt>
              </c:numCache>
            </c:numRef>
          </c:val>
          <c:extLst>
            <c:ext xmlns:c16="http://schemas.microsoft.com/office/drawing/2014/chart" uri="{C3380CC4-5D6E-409C-BE32-E72D297353CC}">
              <c16:uniqueId val="{00000001-A6BC-4B26-B708-E66B0439E8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1345</c:v>
                </c:pt>
                <c:pt idx="1">
                  <c:v>1247</c:v>
                </c:pt>
                <c:pt idx="2">
                  <c:v>772</c:v>
                </c:pt>
              </c:numCache>
            </c:numRef>
          </c:val>
          <c:extLst>
            <c:ext xmlns:c16="http://schemas.microsoft.com/office/drawing/2014/chart" uri="{C3380CC4-5D6E-409C-BE32-E72D297353CC}">
              <c16:uniqueId val="{00000002-A6BC-4B26-B708-E66B0439E8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満期一括償還では将来での負担が大きくなり、災害時などは償還が困難になり得るため利用していない。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億円の減少であった。これは、財政調整基金で新規積立により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百万円増加、減債基金も新規積立により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百万円増加した一方で、防災施設や消防無線施設維持のための災害対策基金を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年土砂災害と令和元年台風の復興事業のための災害復興特別交付金積立基金を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百万円、土砂災害の義援金を原資とする復興事業のための土砂災害復興基金を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百万円取り崩したことなどが減少した要因である。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今後あと数年が予算規模のピークと見られるため、それ以降は財政調整基金、減債基金の積極的な積立てを行い、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過去に発生した土砂災害の経験を生かし、今後の不足の事態に備え、概ね震災前の水準（財政調整基金、減債基金合わせて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千万円）を確保する必要がある。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災害対策基金、噴火災害対策基金：防災対策・災害対応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少子高齢化福祉対策基金：子育て・少子化対策・高齢化対策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教育基金、つつじ小学校基金：教育振興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図書館基金：文化振興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災害復興特別交付金積立基金、土砂災害復興基金：災害対応</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災害復興特別交付金積立基金・土砂災害復興基金・災害対策基金で合計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百万円の取り崩しを行い、基金利子積立をした。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百万円の新規積立を行ったが、これは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事業量の減によるものである。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年土砂災害の影響による予算規模のピークをあと数年で超えるため積極的な基金の積立を行なっていく。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百万円の増加となっている。減債基金についても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百万円の新規積立を行ったが、これも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事業量の減によるものである。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年土砂災害の影響による予算規模のピークをあと数年で超えるため積極的な基金の積立を行なっていく。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歳入では町民税</a:t>
          </a:r>
          <a:r>
            <a:rPr kumimoji="1" lang="ja-JP" altLang="en-US" sz="1100">
              <a:solidFill>
                <a:schemeClr val="dk1"/>
              </a:solidFill>
              <a:effectLst/>
              <a:latin typeface="+mn-lt"/>
              <a:ea typeface="+mn-ea"/>
              <a:cs typeface="+mn-cs"/>
            </a:rPr>
            <a:t>や交付金が増額したが</a:t>
          </a:r>
          <a:r>
            <a:rPr kumimoji="1" lang="ja-JP" altLang="ja-JP" sz="1100">
              <a:solidFill>
                <a:schemeClr val="dk1"/>
              </a:solidFill>
              <a:effectLst/>
              <a:latin typeface="+mn-lt"/>
              <a:ea typeface="+mn-ea"/>
              <a:cs typeface="+mn-cs"/>
            </a:rPr>
            <a:t>、歳出で</a:t>
          </a:r>
          <a:r>
            <a:rPr kumimoji="1" lang="ja-JP" altLang="en-US" sz="1100">
              <a:solidFill>
                <a:schemeClr val="dk1"/>
              </a:solidFill>
              <a:effectLst/>
              <a:latin typeface="+mn-lt"/>
              <a:ea typeface="+mn-ea"/>
              <a:cs typeface="+mn-cs"/>
            </a:rPr>
            <a:t>公債費等が増額したことにより数値は若干悪化した。</a:t>
          </a:r>
          <a:r>
            <a:rPr kumimoji="1" lang="ja-JP" altLang="ja-JP" sz="1100">
              <a:solidFill>
                <a:schemeClr val="dk1"/>
              </a:solidFill>
              <a:effectLst/>
              <a:latin typeface="+mn-lt"/>
              <a:ea typeface="+mn-ea"/>
              <a:cs typeface="+mn-cs"/>
            </a:rPr>
            <a:t>今後も公債費の</a:t>
          </a:r>
          <a:r>
            <a:rPr kumimoji="1" lang="ja-JP" altLang="en-US" sz="1100">
              <a:solidFill>
                <a:schemeClr val="dk1"/>
              </a:solidFill>
              <a:effectLst/>
              <a:latin typeface="+mn-lt"/>
              <a:ea typeface="+mn-ea"/>
              <a:cs typeface="+mn-cs"/>
            </a:rPr>
            <a:t>一時的な</a:t>
          </a:r>
          <a:r>
            <a:rPr kumimoji="1" lang="ja-JP" altLang="ja-JP" sz="1100">
              <a:solidFill>
                <a:schemeClr val="dk1"/>
              </a:solidFill>
              <a:effectLst/>
              <a:latin typeface="+mn-lt"/>
              <a:ea typeface="+mn-ea"/>
              <a:cs typeface="+mn-cs"/>
            </a:rPr>
            <a:t>増加により値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が懸念される。よって、歳出面では計画的な普通建設事業の精査選定による公債費の縮減、経常的なイベント事業等の見直し、歳入面では滞納者対策による地方税のさらなる増収を図ることにより、計上収支比率の悪化を防ぐよう努める。</a:t>
          </a:r>
          <a:r>
            <a:rPr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425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66</xdr:row>
      <xdr:rowOff>68072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42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66</xdr:row>
      <xdr:rowOff>68072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804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446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21427</xdr:rowOff>
    </xdr:from>
    <xdr:to>
      <xdr:col>23</xdr:col>
      <xdr:colOff>133350</xdr:colOff>
      <xdr:row>85</xdr:row>
      <xdr:rowOff>85389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94677"/>
          <a:ext cx="8382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133141</xdr:rowOff>
    </xdr:from>
    <xdr:to>
      <xdr:col>19</xdr:col>
      <xdr:colOff>133350</xdr:colOff>
      <xdr:row>85</xdr:row>
      <xdr:rowOff>21427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534941"/>
          <a:ext cx="889000" cy="5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120191</xdr:rowOff>
    </xdr:from>
    <xdr:to>
      <xdr:col>15</xdr:col>
      <xdr:colOff>82550</xdr:colOff>
      <xdr:row>84</xdr:row>
      <xdr:rowOff>133141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521991"/>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70954</xdr:rowOff>
    </xdr:from>
    <xdr:to>
      <xdr:col>11</xdr:col>
      <xdr:colOff>31750</xdr:colOff>
      <xdr:row>84</xdr:row>
      <xdr:rowOff>120191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472754"/>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34589</xdr:rowOff>
    </xdr:from>
    <xdr:to>
      <xdr:col>23</xdr:col>
      <xdr:colOff>184150</xdr:colOff>
      <xdr:row>85</xdr:row>
      <xdr:rowOff>136189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6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6666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57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142077</xdr:rowOff>
    </xdr:from>
    <xdr:to>
      <xdr:col>19</xdr:col>
      <xdr:colOff>184150</xdr:colOff>
      <xdr:row>85</xdr:row>
      <xdr:rowOff>72227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5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57004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63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82341</xdr:rowOff>
    </xdr:from>
    <xdr:to>
      <xdr:col>15</xdr:col>
      <xdr:colOff>133350</xdr:colOff>
      <xdr:row>85</xdr:row>
      <xdr:rowOff>12491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4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168718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7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69391</xdr:rowOff>
    </xdr:from>
    <xdr:to>
      <xdr:col>11</xdr:col>
      <xdr:colOff>82550</xdr:colOff>
      <xdr:row>84</xdr:row>
      <xdr:rowOff>170991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4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155768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5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20154</xdr:rowOff>
    </xdr:from>
    <xdr:to>
      <xdr:col>7</xdr:col>
      <xdr:colOff>31750</xdr:colOff>
      <xdr:row>84</xdr:row>
      <xdr:rowOff>121754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42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106531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5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104246</xdr:rowOff>
    </xdr:from>
    <xdr:to>
      <xdr:col>81</xdr:col>
      <xdr:colOff>44450</xdr:colOff>
      <xdr:row>81</xdr:row>
      <xdr:rowOff>144463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3991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104246</xdr:rowOff>
    </xdr:from>
    <xdr:to>
      <xdr:col>77</xdr:col>
      <xdr:colOff>44450</xdr:colOff>
      <xdr:row>81</xdr:row>
      <xdr:rowOff>134409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124354</xdr:rowOff>
    </xdr:from>
    <xdr:to>
      <xdr:col>72</xdr:col>
      <xdr:colOff>203200</xdr:colOff>
      <xdr:row>81</xdr:row>
      <xdr:rowOff>134409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118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104246</xdr:rowOff>
    </xdr:from>
    <xdr:to>
      <xdr:col>68</xdr:col>
      <xdr:colOff>152400</xdr:colOff>
      <xdr:row>81</xdr:row>
      <xdr:rowOff>124354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916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110190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53446</xdr:rowOff>
    </xdr:from>
    <xdr:to>
      <xdr:col>77</xdr:col>
      <xdr:colOff>95250</xdr:colOff>
      <xdr:row>81</xdr:row>
      <xdr:rowOff>155046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165223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0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83609</xdr:rowOff>
    </xdr:from>
    <xdr:to>
      <xdr:col>73</xdr:col>
      <xdr:colOff>44450</xdr:colOff>
      <xdr:row>82</xdr:row>
      <xdr:rowOff>13759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23936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73554</xdr:rowOff>
    </xdr:from>
    <xdr:to>
      <xdr:col>68</xdr:col>
      <xdr:colOff>203200</xdr:colOff>
      <xdr:row>82</xdr:row>
      <xdr:rowOff>3704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13881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53446</xdr:rowOff>
    </xdr:from>
    <xdr:to>
      <xdr:col>64</xdr:col>
      <xdr:colOff>152400</xdr:colOff>
      <xdr:row>81</xdr:row>
      <xdr:rowOff>155046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165223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1.51</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116586</xdr:rowOff>
    </xdr:from>
    <xdr:to>
      <xdr:col>81</xdr:col>
      <xdr:colOff>44450</xdr:colOff>
      <xdr:row>64</xdr:row>
      <xdr:rowOff>138785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89386"/>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109830</xdr:rowOff>
    </xdr:from>
    <xdr:to>
      <xdr:col>77</xdr:col>
      <xdr:colOff>44450</xdr:colOff>
      <xdr:row>64</xdr:row>
      <xdr:rowOff>116586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08263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68326</xdr:rowOff>
    </xdr:from>
    <xdr:to>
      <xdr:col>72</xdr:col>
      <xdr:colOff>203200</xdr:colOff>
      <xdr:row>64</xdr:row>
      <xdr:rowOff>109830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041126"/>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68326</xdr:rowOff>
    </xdr:from>
    <xdr:to>
      <xdr:col>68</xdr:col>
      <xdr:colOff>152400</xdr:colOff>
      <xdr:row>64</xdr:row>
      <xdr:rowOff>72187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104112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87985</xdr:rowOff>
    </xdr:from>
    <xdr:to>
      <xdr:col>81</xdr:col>
      <xdr:colOff>95250</xdr:colOff>
      <xdr:row>65</xdr:row>
      <xdr:rowOff>18135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60062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3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65786</xdr:rowOff>
    </xdr:from>
    <xdr:to>
      <xdr:col>77</xdr:col>
      <xdr:colOff>95250</xdr:colOff>
      <xdr:row>64</xdr:row>
      <xdr:rowOff>167386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152163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59030</xdr:rowOff>
    </xdr:from>
    <xdr:to>
      <xdr:col>73</xdr:col>
      <xdr:colOff>44450</xdr:colOff>
      <xdr:row>64</xdr:row>
      <xdr:rowOff>160630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145407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1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17526</xdr:rowOff>
    </xdr:from>
    <xdr:to>
      <xdr:col>68</xdr:col>
      <xdr:colOff>203200</xdr:colOff>
      <xdr:row>64</xdr:row>
      <xdr:rowOff>119126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103903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21387</xdr:rowOff>
    </xdr:from>
    <xdr:to>
      <xdr:col>64</xdr:col>
      <xdr:colOff>152400</xdr:colOff>
      <xdr:row>64</xdr:row>
      <xdr:rowOff>122987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107764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0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前年度より数値</a:t>
          </a:r>
          <a:r>
            <a:rPr lang="ja-JP" altLang="en-US" sz="1100">
              <a:solidFill>
                <a:schemeClr val="dk1"/>
              </a:solidFill>
              <a:effectLst/>
              <a:latin typeface="+mn-lt"/>
              <a:ea typeface="+mn-ea"/>
              <a:cs typeface="+mn-cs"/>
            </a:rPr>
            <a:t>は緩やかになったが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大型施設建設事業である</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ため、今後も一時的に悪化するものと思われる。このため、地方債発行の低金利債への借り換えなども視野に入れ改善に努める</a:t>
          </a:r>
          <a:r>
            <a:rPr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132504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充当可能財源や標準財政規模の増額により将来負担比率は減となった。</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等大型起債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111155</xdr:rowOff>
    </xdr:from>
    <xdr:to>
      <xdr:col>81</xdr:col>
      <xdr:colOff>44450</xdr:colOff>
      <xdr:row>22</xdr:row>
      <xdr:rowOff>90231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11605"/>
          <a:ext cx="8382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56908</xdr:rowOff>
    </xdr:from>
    <xdr:to>
      <xdr:col>77</xdr:col>
      <xdr:colOff>44450</xdr:colOff>
      <xdr:row>22</xdr:row>
      <xdr:rowOff>90231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82880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107708</xdr:rowOff>
    </xdr:from>
    <xdr:to>
      <xdr:col>72</xdr:col>
      <xdr:colOff>203200</xdr:colOff>
      <xdr:row>22</xdr:row>
      <xdr:rowOff>56908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7081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107708</xdr:rowOff>
    </xdr:from>
    <xdr:to>
      <xdr:col>68</xdr:col>
      <xdr:colOff>152400</xdr:colOff>
      <xdr:row>21</xdr:row>
      <xdr:rowOff>135285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081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60355</xdr:rowOff>
    </xdr:from>
    <xdr:to>
      <xdr:col>81</xdr:col>
      <xdr:colOff>95250</xdr:colOff>
      <xdr:row>21</xdr:row>
      <xdr:rowOff>161955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32432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3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39431</xdr:rowOff>
    </xdr:from>
    <xdr:to>
      <xdr:col>77</xdr:col>
      <xdr:colOff>95250</xdr:colOff>
      <xdr:row>22</xdr:row>
      <xdr:rowOff>141031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125808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9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6108</xdr:rowOff>
    </xdr:from>
    <xdr:to>
      <xdr:col>73</xdr:col>
      <xdr:colOff>44450</xdr:colOff>
      <xdr:row>22</xdr:row>
      <xdr:rowOff>107708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92485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56908</xdr:rowOff>
    </xdr:from>
    <xdr:to>
      <xdr:col>68</xdr:col>
      <xdr:colOff>203200</xdr:colOff>
      <xdr:row>21</xdr:row>
      <xdr:rowOff>158508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143285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84485</xdr:rowOff>
    </xdr:from>
    <xdr:to>
      <xdr:col>64</xdr:col>
      <xdr:colOff>152400</xdr:colOff>
      <xdr:row>22</xdr:row>
      <xdr:rowOff>14635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170862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122101</xdr:rowOff>
    </xdr:from>
    <xdr:to>
      <xdr:col>24</xdr:col>
      <xdr:colOff>25400</xdr:colOff>
      <xdr:row>38</xdr:row>
      <xdr:rowOff>74749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6575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74749</xdr:rowOff>
    </xdr:from>
    <xdr:to>
      <xdr:col>19</xdr:col>
      <xdr:colOff>187325</xdr:colOff>
      <xdr:row>38</xdr:row>
      <xdr:rowOff>100874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89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109039</xdr:rowOff>
    </xdr:from>
    <xdr:to>
      <xdr:col>15</xdr:col>
      <xdr:colOff>98425</xdr:colOff>
      <xdr:row>38</xdr:row>
      <xdr:rowOff>100874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268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109039</xdr:rowOff>
    </xdr:from>
    <xdr:to>
      <xdr:col>11</xdr:col>
      <xdr:colOff>9525</xdr:colOff>
      <xdr:row>38</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2689"/>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71301</xdr:rowOff>
    </xdr:from>
    <xdr:to>
      <xdr:col>24</xdr:col>
      <xdr:colOff>76200</xdr:colOff>
      <xdr:row>38</xdr:row>
      <xdr:rowOff>1451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43378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23949</xdr:rowOff>
    </xdr:from>
    <xdr:to>
      <xdr:col>20</xdr:col>
      <xdr:colOff>38100</xdr:colOff>
      <xdr:row>38</xdr:row>
      <xdr:rowOff>125549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110326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50074</xdr:rowOff>
    </xdr:from>
    <xdr:to>
      <xdr:col>15</xdr:col>
      <xdr:colOff>149225</xdr:colOff>
      <xdr:row>38</xdr:row>
      <xdr:rowOff>151674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136451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58239</xdr:rowOff>
    </xdr:from>
    <xdr:to>
      <xdr:col>11</xdr:col>
      <xdr:colOff>60325</xdr:colOff>
      <xdr:row>37</xdr:row>
      <xdr:rowOff>159838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144615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前年度より数値が</a:t>
          </a:r>
          <a:r>
            <a:rPr lang="ja-JP" altLang="en-US" sz="1100" b="0" i="0" baseline="0">
              <a:solidFill>
                <a:schemeClr val="dk1"/>
              </a:solidFill>
              <a:effectLst/>
              <a:latin typeface="+mn-lt"/>
              <a:ea typeface="+mn-ea"/>
              <a:cs typeface="+mn-cs"/>
            </a:rPr>
            <a:t>悪化してい</a:t>
          </a:r>
          <a:r>
            <a:rPr lang="ja-JP" altLang="ja-JP" sz="1100" b="0" i="0" baseline="0">
              <a:solidFill>
                <a:schemeClr val="dk1"/>
              </a:solidFill>
              <a:effectLst/>
              <a:latin typeface="+mn-lt"/>
              <a:ea typeface="+mn-ea"/>
              <a:cs typeface="+mn-cs"/>
            </a:rPr>
            <a:t>るのは、</a:t>
          </a:r>
          <a:r>
            <a:rPr lang="ja-JP" altLang="en-US" sz="1100" b="0" i="0" baseline="0">
              <a:solidFill>
                <a:schemeClr val="dk1"/>
              </a:solidFill>
              <a:effectLst/>
              <a:latin typeface="+mn-lt"/>
              <a:ea typeface="+mn-ea"/>
              <a:cs typeface="+mn-cs"/>
            </a:rPr>
            <a:t>前年度は</a:t>
          </a:r>
          <a:r>
            <a:rPr lang="ja-JP" altLang="ja-JP" sz="1100" b="0" i="0" baseline="0">
              <a:solidFill>
                <a:schemeClr val="dk1"/>
              </a:solidFill>
              <a:effectLst/>
              <a:latin typeface="+mn-lt"/>
              <a:ea typeface="+mn-ea"/>
              <a:cs typeface="+mn-cs"/>
            </a:rPr>
            <a:t>台風災害による臨時的な経費が</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ためである。しかしこれは一時的なものであり今後は</a:t>
          </a:r>
          <a:r>
            <a:rPr lang="ja-JP" altLang="ja-JP" sz="1100">
              <a:solidFill>
                <a:schemeClr val="dk1"/>
              </a:solidFill>
              <a:effectLst/>
              <a:latin typeface="+mn-lt"/>
              <a:ea typeface="+mn-ea"/>
              <a:cs typeface="+mn-cs"/>
            </a:rPr>
            <a:t>循環型ごみ・し尿処理施設の稼動に伴い、施設管理費が大幅に発生する。全体的な物件費は増加傾向にあるため、管理的経費における物件費の削減を進めていく方針である。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21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09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145288</xdr:rowOff>
    </xdr:from>
    <xdr:to>
      <xdr:col>69</xdr:col>
      <xdr:colOff>92075</xdr:colOff>
      <xdr:row>19</xdr:row>
      <xdr:rowOff>51562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313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94488</xdr:rowOff>
    </xdr:from>
    <xdr:to>
      <xdr:col>65</xdr:col>
      <xdr:colOff>53975</xdr:colOff>
      <xdr:row>19</xdr:row>
      <xdr:rowOff>24638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9415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112713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26988</xdr:rowOff>
    </xdr:from>
    <xdr:to>
      <xdr:col>15</xdr:col>
      <xdr:colOff>98425</xdr:colOff>
      <xdr:row>55</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67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567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61913</xdr:rowOff>
    </xdr:from>
    <xdr:to>
      <xdr:col>24</xdr:col>
      <xdr:colOff>76200</xdr:colOff>
      <xdr:row>56</xdr:row>
      <xdr:rowOff>163513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33990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a:t>
          </a:r>
          <a:r>
            <a:rPr lang="ja-JP" altLang="en-US" sz="1100">
              <a:solidFill>
                <a:schemeClr val="dk1"/>
              </a:solidFill>
              <a:effectLst/>
              <a:latin typeface="+mn-lt"/>
              <a:ea typeface="+mn-ea"/>
              <a:cs typeface="+mn-cs"/>
            </a:rPr>
            <a:t>数値は</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、国民健康保険事業会計への繰出金額は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傾向にあ</a:t>
          </a:r>
          <a:r>
            <a:rPr lang="ja-JP" altLang="en-US" sz="1100">
              <a:solidFill>
                <a:schemeClr val="dk1"/>
              </a:solidFill>
              <a:effectLst/>
              <a:latin typeface="+mn-lt"/>
              <a:ea typeface="+mn-ea"/>
              <a:cs typeface="+mn-cs"/>
            </a:rPr>
            <a:t>るため、今後も赤字解消にむけ事業</a:t>
          </a:r>
          <a:r>
            <a:rPr lang="ja-JP" altLang="ja-JP" sz="1100">
              <a:solidFill>
                <a:schemeClr val="dk1"/>
              </a:solidFill>
              <a:effectLst/>
              <a:latin typeface="+mn-lt"/>
              <a:ea typeface="+mn-ea"/>
              <a:cs typeface="+mn-cs"/>
            </a:rPr>
            <a:t>注視していかなくてはならない。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136144</xdr:rowOff>
    </xdr:from>
    <xdr:to>
      <xdr:col>82</xdr:col>
      <xdr:colOff>107950</xdr:colOff>
      <xdr:row>59</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9444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133367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161290</xdr:rowOff>
    </xdr:from>
    <xdr:to>
      <xdr:col>82</xdr:col>
      <xdr:colOff>196850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51071</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1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136144</xdr:rowOff>
    </xdr:from>
    <xdr:to>
      <xdr:col>82</xdr:col>
      <xdr:colOff>196850</xdr:colOff>
      <xdr:row>54</xdr:row>
      <xdr:rowOff>136144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9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136144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3395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55</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140208</xdr:rowOff>
    </xdr:from>
    <xdr:to>
      <xdr:col>74</xdr:col>
      <xdr:colOff>31750</xdr:colOff>
      <xdr:row>57</xdr:row>
      <xdr:rowOff>70358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135636</xdr:rowOff>
    </xdr:from>
    <xdr:to>
      <xdr:col>69</xdr:col>
      <xdr:colOff>142875</xdr:colOff>
      <xdr:row>57</xdr:row>
      <xdr:rowOff>65786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85344</xdr:rowOff>
    </xdr:from>
    <xdr:to>
      <xdr:col>82</xdr:col>
      <xdr:colOff>158750</xdr:colOff>
      <xdr:row>55</xdr:row>
      <xdr:rowOff>15494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165371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2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類似団体平均より下回っているものの、補助金等について事業効果の検証を踏まえた上で見直しを徹底し、一層の削減に努めていく。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0157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147574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循環型社会形成推進事業等の実施により、公債費は増額傾向にあるため、</a:t>
          </a:r>
          <a:r>
            <a:rPr lang="ja-JP" altLang="en-US" sz="110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基本計画に基づき、健全なる財政運営を実施していく。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0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例年であれば経常収支比率は類似団体平均と比較すると高め結果となっている。このため、健全化数値上非常に厳しい状況にあることは依然変わりはないため、今後も後期基本計画に基づき改善に努める。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73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733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78</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151803</xdr:rowOff>
    </xdr:from>
    <xdr:to>
      <xdr:col>29</xdr:col>
      <xdr:colOff>127000</xdr:colOff>
      <xdr:row>15</xdr:row>
      <xdr:rowOff>27780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99728"/>
          <a:ext cx="647700" cy="4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151803</xdr:rowOff>
    </xdr:from>
    <xdr:to>
      <xdr:col>26</xdr:col>
      <xdr:colOff>50800</xdr:colOff>
      <xdr:row>15</xdr:row>
      <xdr:rowOff>16030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99728"/>
          <a:ext cx="698500" cy="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16030</xdr:rowOff>
    </xdr:from>
    <xdr:to>
      <xdr:col>22</xdr:col>
      <xdr:colOff>114300</xdr:colOff>
      <xdr:row>15</xdr:row>
      <xdr:rowOff>64585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5405"/>
          <a:ext cx="698500" cy="4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52332</xdr:rowOff>
    </xdr:from>
    <xdr:to>
      <xdr:col>18</xdr:col>
      <xdr:colOff>177800</xdr:colOff>
      <xdr:row>15</xdr:row>
      <xdr:rowOff>64585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71707"/>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148430</xdr:rowOff>
    </xdr:from>
    <xdr:to>
      <xdr:col>29</xdr:col>
      <xdr:colOff>177800</xdr:colOff>
      <xdr:row>15</xdr:row>
      <xdr:rowOff>78580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164957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101003</xdr:rowOff>
    </xdr:from>
    <xdr:to>
      <xdr:col>26</xdr:col>
      <xdr:colOff>101600</xdr:colOff>
      <xdr:row>15</xdr:row>
      <xdr:rowOff>31153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41330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136680</xdr:rowOff>
    </xdr:from>
    <xdr:to>
      <xdr:col>22</xdr:col>
      <xdr:colOff>165100</xdr:colOff>
      <xdr:row>15</xdr:row>
      <xdr:rowOff>66830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77007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13785</xdr:rowOff>
    </xdr:from>
    <xdr:to>
      <xdr:col>19</xdr:col>
      <xdr:colOff>38100</xdr:colOff>
      <xdr:row>15</xdr:row>
      <xdr:rowOff>115385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125562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1532</xdr:rowOff>
    </xdr:from>
    <xdr:to>
      <xdr:col>15</xdr:col>
      <xdr:colOff>101600</xdr:colOff>
      <xdr:row>15</xdr:row>
      <xdr:rowOff>103132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113309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266593</xdr:rowOff>
    </xdr:from>
    <xdr:to>
      <xdr:col>29</xdr:col>
      <xdr:colOff>127000</xdr:colOff>
      <xdr:row>35</xdr:row>
      <xdr:rowOff>271149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76943"/>
          <a:ext cx="647700" cy="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271149</xdr:rowOff>
    </xdr:from>
    <xdr:to>
      <xdr:col>26</xdr:col>
      <xdr:colOff>50800</xdr:colOff>
      <xdr:row>35</xdr:row>
      <xdr:rowOff>279166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1499"/>
          <a:ext cx="6985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255375</xdr:rowOff>
    </xdr:from>
    <xdr:to>
      <xdr:col>22</xdr:col>
      <xdr:colOff>114300</xdr:colOff>
      <xdr:row>35</xdr:row>
      <xdr:rowOff>279166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65725"/>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255375</xdr:rowOff>
    </xdr:from>
    <xdr:to>
      <xdr:col>18</xdr:col>
      <xdr:colOff>177800</xdr:colOff>
      <xdr:row>36</xdr:row>
      <xdr:rowOff>388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57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215793</xdr:rowOff>
    </xdr:from>
    <xdr:to>
      <xdr:col>29</xdr:col>
      <xdr:colOff>177800</xdr:colOff>
      <xdr:row>35</xdr:row>
      <xdr:rowOff>317393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2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60870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220349</xdr:rowOff>
    </xdr:from>
    <xdr:to>
      <xdr:col>26</xdr:col>
      <xdr:colOff>101600</xdr:colOff>
      <xdr:row>35</xdr:row>
      <xdr:rowOff>321949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332126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9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228366</xdr:rowOff>
    </xdr:from>
    <xdr:to>
      <xdr:col>22</xdr:col>
      <xdr:colOff>165100</xdr:colOff>
      <xdr:row>35</xdr:row>
      <xdr:rowOff>329966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340143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204575</xdr:rowOff>
    </xdr:from>
    <xdr:to>
      <xdr:col>19</xdr:col>
      <xdr:colOff>38100</xdr:colOff>
      <xdr:row>35</xdr:row>
      <xdr:rowOff>306175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316352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8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292488</xdr:rowOff>
    </xdr:from>
    <xdr:to>
      <xdr:col>15</xdr:col>
      <xdr:colOff>101600</xdr:colOff>
      <xdr:row>36</xdr:row>
      <xdr:rowOff>51188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61365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147617</xdr:rowOff>
    </xdr:from>
    <xdr:to>
      <xdr:col>24</xdr:col>
      <xdr:colOff>63500</xdr:colOff>
      <xdr:row>34</xdr:row>
      <xdr:rowOff>56292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5467"/>
          <a:ext cx="8382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56292</xdr:rowOff>
    </xdr:from>
    <xdr:to>
      <xdr:col>19</xdr:col>
      <xdr:colOff>177800</xdr:colOff>
      <xdr:row>34</xdr:row>
      <xdr:rowOff>85956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559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85956</xdr:rowOff>
    </xdr:from>
    <xdr:to>
      <xdr:col>15</xdr:col>
      <xdr:colOff>50800</xdr:colOff>
      <xdr:row>34</xdr:row>
      <xdr:rowOff>131592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5256"/>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131592</xdr:rowOff>
    </xdr:from>
    <xdr:to>
      <xdr:col>10</xdr:col>
      <xdr:colOff>114300</xdr:colOff>
      <xdr:row>34</xdr:row>
      <xdr:rowOff>141125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089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96817</xdr:rowOff>
    </xdr:from>
    <xdr:to>
      <xdr:col>24</xdr:col>
      <xdr:colOff>114300</xdr:colOff>
      <xdr:row>34</xdr:row>
      <xdr:rowOff>26967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119694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5492</xdr:rowOff>
    </xdr:from>
    <xdr:to>
      <xdr:col>20</xdr:col>
      <xdr:colOff>38100</xdr:colOff>
      <xdr:row>34</xdr:row>
      <xdr:rowOff>107092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123619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35156</xdr:rowOff>
    </xdr:from>
    <xdr:to>
      <xdr:col>15</xdr:col>
      <xdr:colOff>101600</xdr:colOff>
      <xdr:row>34</xdr:row>
      <xdr:rowOff>136756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153283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80792</xdr:rowOff>
    </xdr:from>
    <xdr:to>
      <xdr:col>10</xdr:col>
      <xdr:colOff>165100</xdr:colOff>
      <xdr:row>35</xdr:row>
      <xdr:rowOff>10942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27469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90325</xdr:rowOff>
    </xdr:from>
    <xdr:to>
      <xdr:col>6</xdr:col>
      <xdr:colOff>38100</xdr:colOff>
      <xdr:row>35</xdr:row>
      <xdr:rowOff>20475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37002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9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4686</xdr:rowOff>
    </xdr:from>
    <xdr:to>
      <xdr:col>24</xdr:col>
      <xdr:colOff>63500</xdr:colOff>
      <xdr:row>53</xdr:row>
      <xdr:rowOff>63642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091536"/>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63642</xdr:rowOff>
    </xdr:from>
    <xdr:to>
      <xdr:col>19</xdr:col>
      <xdr:colOff>177800</xdr:colOff>
      <xdr:row>53</xdr:row>
      <xdr:rowOff>129416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150492"/>
          <a:ext cx="8890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119404</xdr:rowOff>
    </xdr:from>
    <xdr:to>
      <xdr:col>15</xdr:col>
      <xdr:colOff>50800</xdr:colOff>
      <xdr:row>53</xdr:row>
      <xdr:rowOff>129416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2062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119404</xdr:rowOff>
    </xdr:from>
    <xdr:to>
      <xdr:col>10</xdr:col>
      <xdr:colOff>114300</xdr:colOff>
      <xdr:row>54</xdr:row>
      <xdr:rowOff>18807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206254"/>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125336</xdr:rowOff>
    </xdr:from>
    <xdr:to>
      <xdr:col>24</xdr:col>
      <xdr:colOff>114300</xdr:colOff>
      <xdr:row>53</xdr:row>
      <xdr:rowOff>55486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0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148213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88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12842</xdr:rowOff>
    </xdr:from>
    <xdr:to>
      <xdr:col>20</xdr:col>
      <xdr:colOff>38100</xdr:colOff>
      <xdr:row>53</xdr:row>
      <xdr:rowOff>114442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0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130969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88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78616</xdr:rowOff>
    </xdr:from>
    <xdr:to>
      <xdr:col>15</xdr:col>
      <xdr:colOff>101600</xdr:colOff>
      <xdr:row>54</xdr:row>
      <xdr:rowOff>8766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1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25293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94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68604</xdr:rowOff>
    </xdr:from>
    <xdr:to>
      <xdr:col>10</xdr:col>
      <xdr:colOff>165100</xdr:colOff>
      <xdr:row>53</xdr:row>
      <xdr:rowOff>170204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1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15281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9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139457</xdr:rowOff>
    </xdr:from>
    <xdr:to>
      <xdr:col>6</xdr:col>
      <xdr:colOff>38100</xdr:colOff>
      <xdr:row>54</xdr:row>
      <xdr:rowOff>69607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86134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00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121594</xdr:rowOff>
    </xdr:from>
    <xdr:to>
      <xdr:col>24</xdr:col>
      <xdr:colOff>63500</xdr:colOff>
      <xdr:row>77</xdr:row>
      <xdr:rowOff>21834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51794"/>
          <a:ext cx="8382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20096</xdr:rowOff>
    </xdr:from>
    <xdr:to>
      <xdr:col>19</xdr:col>
      <xdr:colOff>177800</xdr:colOff>
      <xdr:row>77</xdr:row>
      <xdr:rowOff>21834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2174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20096</xdr:rowOff>
    </xdr:from>
    <xdr:to>
      <xdr:col>15</xdr:col>
      <xdr:colOff>50800</xdr:colOff>
      <xdr:row>77</xdr:row>
      <xdr:rowOff>61153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21746"/>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40442</xdr:rowOff>
    </xdr:from>
    <xdr:to>
      <xdr:col>10</xdr:col>
      <xdr:colOff>114300</xdr:colOff>
      <xdr:row>77</xdr:row>
      <xdr:rowOff>61153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4209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70794</xdr:rowOff>
    </xdr:from>
    <xdr:to>
      <xdr:col>24</xdr:col>
      <xdr:colOff>114300</xdr:colOff>
      <xdr:row>77</xdr:row>
      <xdr:rowOff>944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93672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142484</xdr:rowOff>
    </xdr:from>
    <xdr:to>
      <xdr:col>20</xdr:col>
      <xdr:colOff>38100</xdr:colOff>
      <xdr:row>77</xdr:row>
      <xdr:rowOff>72634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89161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140746</xdr:rowOff>
    </xdr:from>
    <xdr:to>
      <xdr:col>15</xdr:col>
      <xdr:colOff>101600</xdr:colOff>
      <xdr:row>77</xdr:row>
      <xdr:rowOff>70896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87423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4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10353</xdr:rowOff>
    </xdr:from>
    <xdr:to>
      <xdr:col>10</xdr:col>
      <xdr:colOff>165100</xdr:colOff>
      <xdr:row>77</xdr:row>
      <xdr:rowOff>111953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128480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161092</xdr:rowOff>
    </xdr:from>
    <xdr:to>
      <xdr:col>6</xdr:col>
      <xdr:colOff>38100</xdr:colOff>
      <xdr:row>77</xdr:row>
      <xdr:rowOff>91242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107769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144780</xdr:rowOff>
    </xdr:from>
    <xdr:to>
      <xdr:col>24</xdr:col>
      <xdr:colOff>63500</xdr:colOff>
      <xdr:row>96</xdr:row>
      <xdr:rowOff>145111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32530"/>
          <a:ext cx="838200" cy="1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145111</xdr:rowOff>
    </xdr:from>
    <xdr:to>
      <xdr:col>19</xdr:col>
      <xdr:colOff>177800</xdr:colOff>
      <xdr:row>96</xdr:row>
      <xdr:rowOff>157874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4311"/>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157874</xdr:rowOff>
    </xdr:from>
    <xdr:to>
      <xdr:col>15</xdr:col>
      <xdr:colOff>50800</xdr:colOff>
      <xdr:row>96</xdr:row>
      <xdr:rowOff>170929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7074"/>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92900</xdr:rowOff>
    </xdr:from>
    <xdr:to>
      <xdr:col>10</xdr:col>
      <xdr:colOff>114300</xdr:colOff>
      <xdr:row>96</xdr:row>
      <xdr:rowOff>170929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52100"/>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116857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94311</xdr:rowOff>
    </xdr:from>
    <xdr:to>
      <xdr:col>20</xdr:col>
      <xdr:colOff>38100</xdr:colOff>
      <xdr:row>97</xdr:row>
      <xdr:rowOff>24461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107074</xdr:rowOff>
    </xdr:from>
    <xdr:to>
      <xdr:col>15</xdr:col>
      <xdr:colOff>101600</xdr:colOff>
      <xdr:row>97</xdr:row>
      <xdr:rowOff>37224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120129</xdr:rowOff>
    </xdr:from>
    <xdr:to>
      <xdr:col>10</xdr:col>
      <xdr:colOff>165100</xdr:colOff>
      <xdr:row>97</xdr:row>
      <xdr:rowOff>50279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42100</xdr:rowOff>
    </xdr:from>
    <xdr:to>
      <xdr:col>6</xdr:col>
      <xdr:colOff>38100</xdr:colOff>
      <xdr:row>96</xdr:row>
      <xdr:rowOff>143700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134827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48685</xdr:rowOff>
    </xdr:from>
    <xdr:to>
      <xdr:col>55</xdr:col>
      <xdr:colOff>0</xdr:colOff>
      <xdr:row>38</xdr:row>
      <xdr:rowOff>151002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20885"/>
          <a:ext cx="838200" cy="4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151002</xdr:rowOff>
    </xdr:from>
    <xdr:to>
      <xdr:col>50</xdr:col>
      <xdr:colOff>114300</xdr:colOff>
      <xdr:row>39</xdr:row>
      <xdr:rowOff>27613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66102"/>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27613</xdr:rowOff>
    </xdr:from>
    <xdr:to>
      <xdr:col>45</xdr:col>
      <xdr:colOff>177800</xdr:colOff>
      <xdr:row>39</xdr:row>
      <xdr:rowOff>35125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1416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35125</xdr:rowOff>
    </xdr:from>
    <xdr:to>
      <xdr:col>41</xdr:col>
      <xdr:colOff>50800</xdr:colOff>
      <xdr:row>39</xdr:row>
      <xdr:rowOff>53093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2167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169335</xdr:rowOff>
    </xdr:from>
    <xdr:to>
      <xdr:col>55</xdr:col>
      <xdr:colOff>50800</xdr:colOff>
      <xdr:row>36</xdr:row>
      <xdr:rowOff>99485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147762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100202</xdr:rowOff>
    </xdr:from>
    <xdr:to>
      <xdr:col>50</xdr:col>
      <xdr:colOff>165100</xdr:colOff>
      <xdr:row>39</xdr:row>
      <xdr:rowOff>30352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21479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148263</xdr:rowOff>
    </xdr:from>
    <xdr:to>
      <xdr:col>46</xdr:col>
      <xdr:colOff>38100</xdr:colOff>
      <xdr:row>39</xdr:row>
      <xdr:rowOff>78413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69540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155775</xdr:rowOff>
    </xdr:from>
    <xdr:to>
      <xdr:col>41</xdr:col>
      <xdr:colOff>101600</xdr:colOff>
      <xdr:row>39</xdr:row>
      <xdr:rowOff>85925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77052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2293</xdr:rowOff>
    </xdr:from>
    <xdr:to>
      <xdr:col>36</xdr:col>
      <xdr:colOff>165100</xdr:colOff>
      <xdr:row>39</xdr:row>
      <xdr:rowOff>103893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95020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58766</xdr:rowOff>
    </xdr:from>
    <xdr:to>
      <xdr:col>55</xdr:col>
      <xdr:colOff>0</xdr:colOff>
      <xdr:row>56</xdr:row>
      <xdr:rowOff>123468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59966"/>
          <a:ext cx="838200" cy="6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123468</xdr:rowOff>
    </xdr:from>
    <xdr:to>
      <xdr:col>50</xdr:col>
      <xdr:colOff>114300</xdr:colOff>
      <xdr:row>56</xdr:row>
      <xdr:rowOff>132029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24668"/>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59171</xdr:rowOff>
    </xdr:from>
    <xdr:to>
      <xdr:col>45</xdr:col>
      <xdr:colOff>177800</xdr:colOff>
      <xdr:row>56</xdr:row>
      <xdr:rowOff>132029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60371"/>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124446</xdr:rowOff>
    </xdr:from>
    <xdr:to>
      <xdr:col>41</xdr:col>
      <xdr:colOff>50800</xdr:colOff>
      <xdr:row>56</xdr:row>
      <xdr:rowOff>59171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54196"/>
          <a:ext cx="889000" cy="10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7966</xdr:rowOff>
    </xdr:from>
    <xdr:to>
      <xdr:col>55</xdr:col>
      <xdr:colOff>50800</xdr:colOff>
      <xdr:row>56</xdr:row>
      <xdr:rowOff>109566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30843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72668</xdr:rowOff>
    </xdr:from>
    <xdr:to>
      <xdr:col>50</xdr:col>
      <xdr:colOff>165100</xdr:colOff>
      <xdr:row>57</xdr:row>
      <xdr:rowOff>2818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19345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4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81229</xdr:rowOff>
    </xdr:from>
    <xdr:to>
      <xdr:col>46</xdr:col>
      <xdr:colOff>38100</xdr:colOff>
      <xdr:row>57</xdr:row>
      <xdr:rowOff>11379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27906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8371</xdr:rowOff>
    </xdr:from>
    <xdr:to>
      <xdr:col>41</xdr:col>
      <xdr:colOff>101600</xdr:colOff>
      <xdr:row>56</xdr:row>
      <xdr:rowOff>109971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126498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8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73646</xdr:rowOff>
    </xdr:from>
    <xdr:to>
      <xdr:col>36</xdr:col>
      <xdr:colOff>165100</xdr:colOff>
      <xdr:row>56</xdr:row>
      <xdr:rowOff>3796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20323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171197</xdr:rowOff>
    </xdr:from>
    <xdr:to>
      <xdr:col>55</xdr:col>
      <xdr:colOff>0</xdr:colOff>
      <xdr:row>77</xdr:row>
      <xdr:rowOff>88410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01397"/>
          <a:ext cx="838200" cy="8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88410</xdr:rowOff>
    </xdr:from>
    <xdr:to>
      <xdr:col>50</xdr:col>
      <xdr:colOff>114300</xdr:colOff>
      <xdr:row>78</xdr:row>
      <xdr:rowOff>114450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90060"/>
          <a:ext cx="889000" cy="1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53690</xdr:rowOff>
    </xdr:from>
    <xdr:to>
      <xdr:col>45</xdr:col>
      <xdr:colOff>177800</xdr:colOff>
      <xdr:row>78</xdr:row>
      <xdr:rowOff>114450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26790"/>
          <a:ext cx="889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53690</xdr:rowOff>
    </xdr:from>
    <xdr:to>
      <xdr:col>41</xdr:col>
      <xdr:colOff>50800</xdr:colOff>
      <xdr:row>78</xdr:row>
      <xdr:rowOff>115133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26790"/>
          <a:ext cx="8890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120397</xdr:rowOff>
    </xdr:from>
    <xdr:to>
      <xdr:col>55</xdr:col>
      <xdr:colOff>50800</xdr:colOff>
      <xdr:row>77</xdr:row>
      <xdr:rowOff>50547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143274</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0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37610</xdr:rowOff>
    </xdr:from>
    <xdr:to>
      <xdr:col>50</xdr:col>
      <xdr:colOff>165100</xdr:colOff>
      <xdr:row>77</xdr:row>
      <xdr:rowOff>139210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155737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01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63650</xdr:rowOff>
    </xdr:from>
    <xdr:to>
      <xdr:col>46</xdr:col>
      <xdr:colOff>38100</xdr:colOff>
      <xdr:row>78</xdr:row>
      <xdr:rowOff>165250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2890</xdr:rowOff>
    </xdr:from>
    <xdr:to>
      <xdr:col>41</xdr:col>
      <xdr:colOff>101600</xdr:colOff>
      <xdr:row>78</xdr:row>
      <xdr:rowOff>104490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121017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1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64333</xdr:rowOff>
    </xdr:from>
    <xdr:to>
      <xdr:col>36</xdr:col>
      <xdr:colOff>165100</xdr:colOff>
      <xdr:row>78</xdr:row>
      <xdr:rowOff>165933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11010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110325</xdr:rowOff>
    </xdr:from>
    <xdr:to>
      <xdr:col>55</xdr:col>
      <xdr:colOff>0</xdr:colOff>
      <xdr:row>96</xdr:row>
      <xdr:rowOff>10330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98075"/>
          <a:ext cx="8382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1003</xdr:rowOff>
    </xdr:from>
    <xdr:to>
      <xdr:col>50</xdr:col>
      <xdr:colOff>114300</xdr:colOff>
      <xdr:row>95</xdr:row>
      <xdr:rowOff>110325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45853"/>
          <a:ext cx="889000" cy="4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1003</xdr:rowOff>
    </xdr:from>
    <xdr:to>
      <xdr:col>45</xdr:col>
      <xdr:colOff>177800</xdr:colOff>
      <xdr:row>93</xdr:row>
      <xdr:rowOff>56941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45853"/>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152302</xdr:rowOff>
    </xdr:from>
    <xdr:to>
      <xdr:col>41</xdr:col>
      <xdr:colOff>50800</xdr:colOff>
      <xdr:row>93</xdr:row>
      <xdr:rowOff>56941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754252"/>
          <a:ext cx="889000" cy="2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130980</xdr:rowOff>
    </xdr:from>
    <xdr:to>
      <xdr:col>55</xdr:col>
      <xdr:colOff>50800</xdr:colOff>
      <xdr:row>96</xdr:row>
      <xdr:rowOff>61130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109407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59525</xdr:rowOff>
    </xdr:from>
    <xdr:to>
      <xdr:col>50</xdr:col>
      <xdr:colOff>165100</xdr:colOff>
      <xdr:row>95</xdr:row>
      <xdr:rowOff>161125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152252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121653</xdr:rowOff>
    </xdr:from>
    <xdr:to>
      <xdr:col>46</xdr:col>
      <xdr:colOff>38100</xdr:colOff>
      <xdr:row>93</xdr:row>
      <xdr:rowOff>51803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8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68330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6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6141</xdr:rowOff>
    </xdr:from>
    <xdr:to>
      <xdr:col>41</xdr:col>
      <xdr:colOff>101600</xdr:colOff>
      <xdr:row>93</xdr:row>
      <xdr:rowOff>107741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124268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72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101502</xdr:rowOff>
    </xdr:from>
    <xdr:to>
      <xdr:col>36</xdr:col>
      <xdr:colOff>165100</xdr:colOff>
      <xdr:row>92</xdr:row>
      <xdr:rowOff>31652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48179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47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131368</xdr:rowOff>
    </xdr:from>
    <xdr:to>
      <xdr:col>85</xdr:col>
      <xdr:colOff>127000</xdr:colOff>
      <xdr:row>37</xdr:row>
      <xdr:rowOff>74052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132118"/>
          <a:ext cx="838200" cy="2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131368</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132118"/>
          <a:ext cx="889000" cy="4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153673</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9732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68142</xdr:rowOff>
    </xdr:from>
    <xdr:to>
      <xdr:col>71</xdr:col>
      <xdr:colOff>177800</xdr:colOff>
      <xdr:row>37</xdr:row>
      <xdr:rowOff>153673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068892"/>
          <a:ext cx="889000" cy="4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23252</xdr:rowOff>
    </xdr:from>
    <xdr:to>
      <xdr:col>85</xdr:col>
      <xdr:colOff>177800</xdr:colOff>
      <xdr:row>37</xdr:row>
      <xdr:rowOff>124852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154079</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80568</xdr:rowOff>
    </xdr:from>
    <xdr:to>
      <xdr:col>81</xdr:col>
      <xdr:colOff>101600</xdr:colOff>
      <xdr:row>36</xdr:row>
      <xdr:rowOff>10718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0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27245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8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102873</xdr:rowOff>
    </xdr:from>
    <xdr:to>
      <xdr:col>72</xdr:col>
      <xdr:colOff>38100</xdr:colOff>
      <xdr:row>38</xdr:row>
      <xdr:rowOff>33023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24150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17342</xdr:rowOff>
    </xdr:from>
    <xdr:to>
      <xdr:col>67</xdr:col>
      <xdr:colOff>101600</xdr:colOff>
      <xdr:row>35</xdr:row>
      <xdr:rowOff>118942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135469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122514</xdr:rowOff>
    </xdr:from>
    <xdr:to>
      <xdr:col>85</xdr:col>
      <xdr:colOff>127000</xdr:colOff>
      <xdr:row>75</xdr:row>
      <xdr:rowOff>153434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81264"/>
          <a:ext cx="8382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153434</xdr:rowOff>
    </xdr:from>
    <xdr:to>
      <xdr:col>81</xdr:col>
      <xdr:colOff>50800</xdr:colOff>
      <xdr:row>76</xdr:row>
      <xdr:rowOff>16179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12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16179</xdr:rowOff>
    </xdr:from>
    <xdr:to>
      <xdr:col>76</xdr:col>
      <xdr:colOff>114300</xdr:colOff>
      <xdr:row>76</xdr:row>
      <xdr:rowOff>32090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32090</xdr:rowOff>
    </xdr:from>
    <xdr:to>
      <xdr:col>71</xdr:col>
      <xdr:colOff>177800</xdr:colOff>
      <xdr:row>76</xdr:row>
      <xdr:rowOff>91246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62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71714</xdr:rowOff>
    </xdr:from>
    <xdr:to>
      <xdr:col>85</xdr:col>
      <xdr:colOff>177800</xdr:colOff>
      <xdr:row>76</xdr:row>
      <xdr:rowOff>1863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3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94591</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102634</xdr:rowOff>
    </xdr:from>
    <xdr:to>
      <xdr:col>81</xdr:col>
      <xdr:colOff>101600</xdr:colOff>
      <xdr:row>76</xdr:row>
      <xdr:rowOff>32784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49311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136828</xdr:rowOff>
    </xdr:from>
    <xdr:to>
      <xdr:col>76</xdr:col>
      <xdr:colOff>165100</xdr:colOff>
      <xdr:row>76</xdr:row>
      <xdr:rowOff>66979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83505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152740</xdr:rowOff>
    </xdr:from>
    <xdr:to>
      <xdr:col>72</xdr:col>
      <xdr:colOff>38100</xdr:colOff>
      <xdr:row>76</xdr:row>
      <xdr:rowOff>82890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99416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40446</xdr:rowOff>
    </xdr:from>
    <xdr:to>
      <xdr:col>67</xdr:col>
      <xdr:colOff>101600</xdr:colOff>
      <xdr:row>76</xdr:row>
      <xdr:rowOff>142046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158573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118264</xdr:rowOff>
    </xdr:from>
    <xdr:to>
      <xdr:col>85</xdr:col>
      <xdr:colOff>127000</xdr:colOff>
      <xdr:row>99</xdr:row>
      <xdr:rowOff>66966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20364"/>
          <a:ext cx="8382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118264</xdr:rowOff>
    </xdr:from>
    <xdr:to>
      <xdr:col>81</xdr:col>
      <xdr:colOff>50800</xdr:colOff>
      <xdr:row>99</xdr:row>
      <xdr:rowOff>89548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20364"/>
          <a:ext cx="889000" cy="1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103333</xdr:rowOff>
    </xdr:from>
    <xdr:to>
      <xdr:col>76</xdr:col>
      <xdr:colOff>114300</xdr:colOff>
      <xdr:row>99</xdr:row>
      <xdr:rowOff>89548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33983"/>
          <a:ext cx="889000" cy="3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103333</xdr:rowOff>
    </xdr:from>
    <xdr:to>
      <xdr:col>71</xdr:col>
      <xdr:colOff>177800</xdr:colOff>
      <xdr:row>99</xdr:row>
      <xdr:rowOff>8934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33983"/>
          <a:ext cx="889000" cy="2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16166</xdr:rowOff>
    </xdr:from>
    <xdr:to>
      <xdr:col>85</xdr:col>
      <xdr:colOff>177800</xdr:colOff>
      <xdr:row>99</xdr:row>
      <xdr:rowOff>117766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102543</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9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67464</xdr:rowOff>
    </xdr:from>
    <xdr:to>
      <xdr:col>81</xdr:col>
      <xdr:colOff>101600</xdr:colOff>
      <xdr:row>98</xdr:row>
      <xdr:rowOff>169064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38748</xdr:rowOff>
    </xdr:from>
    <xdr:to>
      <xdr:col>76</xdr:col>
      <xdr:colOff>165100</xdr:colOff>
      <xdr:row>99</xdr:row>
      <xdr:rowOff>140348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131475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1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52533</xdr:rowOff>
    </xdr:from>
    <xdr:to>
      <xdr:col>72</xdr:col>
      <xdr:colOff>38100</xdr:colOff>
      <xdr:row>97</xdr:row>
      <xdr:rowOff>154133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170660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4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129584</xdr:rowOff>
    </xdr:from>
    <xdr:to>
      <xdr:col>67</xdr:col>
      <xdr:colOff>101600</xdr:colOff>
      <xdr:row>99</xdr:row>
      <xdr:rowOff>59734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50861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142398</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91598</xdr:rowOff>
    </xdr:from>
    <xdr:to>
      <xdr:col>98</xdr:col>
      <xdr:colOff>38100</xdr:colOff>
      <xdr:row>38</xdr:row>
      <xdr:rowOff>21748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38275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140100</xdr:rowOff>
    </xdr:from>
    <xdr:to>
      <xdr:col>116</xdr:col>
      <xdr:colOff>63500</xdr:colOff>
      <xdr:row>58</xdr:row>
      <xdr:rowOff>143567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4200"/>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140100</xdr:rowOff>
    </xdr:from>
    <xdr:to>
      <xdr:col>111</xdr:col>
      <xdr:colOff>177800</xdr:colOff>
      <xdr:row>58</xdr:row>
      <xdr:rowOff>152064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84200"/>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152064</xdr:rowOff>
    </xdr:from>
    <xdr:to>
      <xdr:col>107</xdr:col>
      <xdr:colOff>50800</xdr:colOff>
      <xdr:row>58</xdr:row>
      <xdr:rowOff>157073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96164"/>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154349</xdr:rowOff>
    </xdr:from>
    <xdr:to>
      <xdr:col>102</xdr:col>
      <xdr:colOff>114300</xdr:colOff>
      <xdr:row>58</xdr:row>
      <xdr:rowOff>157073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98449"/>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92767</xdr:rowOff>
    </xdr:from>
    <xdr:to>
      <xdr:col>116</xdr:col>
      <xdr:colOff>114300</xdr:colOff>
      <xdr:row>59</xdr:row>
      <xdr:rowOff>22917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52144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2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89300</xdr:rowOff>
    </xdr:from>
    <xdr:to>
      <xdr:col>112</xdr:col>
      <xdr:colOff>38100</xdr:colOff>
      <xdr:row>59</xdr:row>
      <xdr:rowOff>19450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35977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101264</xdr:rowOff>
    </xdr:from>
    <xdr:to>
      <xdr:col>107</xdr:col>
      <xdr:colOff>101600</xdr:colOff>
      <xdr:row>59</xdr:row>
      <xdr:rowOff>31414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47941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106273</xdr:rowOff>
    </xdr:from>
    <xdr:to>
      <xdr:col>102</xdr:col>
      <xdr:colOff>165100</xdr:colOff>
      <xdr:row>59</xdr:row>
      <xdr:rowOff>36423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52950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103549</xdr:rowOff>
    </xdr:from>
    <xdr:to>
      <xdr:col>98</xdr:col>
      <xdr:colOff>38100</xdr:colOff>
      <xdr:row>59</xdr:row>
      <xdr:rowOff>33699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50226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117428</xdr:rowOff>
    </xdr:from>
    <xdr:to>
      <xdr:col>116</xdr:col>
      <xdr:colOff>63500</xdr:colOff>
      <xdr:row>77</xdr:row>
      <xdr:rowOff>146754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9078"/>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77471</xdr:rowOff>
    </xdr:from>
    <xdr:to>
      <xdr:col>111</xdr:col>
      <xdr:colOff>177800</xdr:colOff>
      <xdr:row>77</xdr:row>
      <xdr:rowOff>146754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79121"/>
          <a:ext cx="889000" cy="6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77471</xdr:rowOff>
    </xdr:from>
    <xdr:to>
      <xdr:col>107</xdr:col>
      <xdr:colOff>50800</xdr:colOff>
      <xdr:row>77</xdr:row>
      <xdr:rowOff>155098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9121"/>
          <a:ext cx="889000" cy="7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89016</xdr:rowOff>
    </xdr:from>
    <xdr:to>
      <xdr:col>102</xdr:col>
      <xdr:colOff>114300</xdr:colOff>
      <xdr:row>77</xdr:row>
      <xdr:rowOff>155098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90666"/>
          <a:ext cx="889000" cy="6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66628</xdr:rowOff>
    </xdr:from>
    <xdr:to>
      <xdr:col>116</xdr:col>
      <xdr:colOff>114300</xdr:colOff>
      <xdr:row>77</xdr:row>
      <xdr:rowOff>168228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45055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95954</xdr:rowOff>
    </xdr:from>
    <xdr:to>
      <xdr:col>112</xdr:col>
      <xdr:colOff>38100</xdr:colOff>
      <xdr:row>78</xdr:row>
      <xdr:rowOff>26104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17231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26671</xdr:rowOff>
    </xdr:from>
    <xdr:to>
      <xdr:col>107</xdr:col>
      <xdr:colOff>101600</xdr:colOff>
      <xdr:row>77</xdr:row>
      <xdr:rowOff>128271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104298</xdr:rowOff>
    </xdr:from>
    <xdr:to>
      <xdr:col>102</xdr:col>
      <xdr:colOff>165100</xdr:colOff>
      <xdr:row>78</xdr:row>
      <xdr:rowOff>34448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25575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38216</xdr:rowOff>
    </xdr:from>
    <xdr:to>
      <xdr:col>98</xdr:col>
      <xdr:colOff>38100</xdr:colOff>
      <xdr:row>77</xdr:row>
      <xdr:rowOff>139816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130943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339,566</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年度までは継続するが大型事業は令和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年度で終了。</a:t>
          </a:r>
          <a:r>
            <a:rPr kumimoji="1" lang="ja-JP" altLang="ja-JP" sz="1100">
              <a:solidFill>
                <a:schemeClr val="dk1"/>
              </a:solidFill>
              <a:effectLst/>
              <a:latin typeface="+mn-lt"/>
              <a:ea typeface="+mn-ea"/>
              <a:cs typeface="+mn-cs"/>
            </a:rPr>
            <a:t>その他の更新整備等は公共施設等総合管理計画に基づき、事業の取捨選択を徹底していくことで、事業費の減少を目指すこととしている。</a:t>
          </a:r>
          <a:endParaRPr lang="ja-JP" altLang="ja-JP">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100266</xdr:rowOff>
    </xdr:from>
    <xdr:to>
      <xdr:col>24</xdr:col>
      <xdr:colOff>63500</xdr:colOff>
      <xdr:row>34</xdr:row>
      <xdr:rowOff>114173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9566"/>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956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111506</xdr:rowOff>
    </xdr:from>
    <xdr:to>
      <xdr:col>15</xdr:col>
      <xdr:colOff>50800</xdr:colOff>
      <xdr:row>34</xdr:row>
      <xdr:rowOff>136652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08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136652</xdr:rowOff>
    </xdr:from>
    <xdr:to>
      <xdr:col>10</xdr:col>
      <xdr:colOff>114300</xdr:colOff>
      <xdr:row>34</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595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63373</xdr:rowOff>
    </xdr:from>
    <xdr:to>
      <xdr:col>24</xdr:col>
      <xdr:colOff>114300</xdr:colOff>
      <xdr:row>34</xdr:row>
      <xdr:rowOff>164973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86250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49466</xdr:rowOff>
    </xdr:from>
    <xdr:to>
      <xdr:col>20</xdr:col>
      <xdr:colOff>38100</xdr:colOff>
      <xdr:row>34</xdr:row>
      <xdr:rowOff>151066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167593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60706</xdr:rowOff>
    </xdr:from>
    <xdr:to>
      <xdr:col>15</xdr:col>
      <xdr:colOff>101600</xdr:colOff>
      <xdr:row>34</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7383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85852</xdr:rowOff>
    </xdr:from>
    <xdr:to>
      <xdr:col>10</xdr:col>
      <xdr:colOff>165100</xdr:colOff>
      <xdr:row>35</xdr:row>
      <xdr:rowOff>16002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32529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112903</xdr:rowOff>
    </xdr:from>
    <xdr:to>
      <xdr:col>6</xdr:col>
      <xdr:colOff>38100</xdr:colOff>
      <xdr:row>35</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xdr:rowOff>
    </xdr:from>
    <xdr:to>
      <xdr:col>24</xdr:col>
      <xdr:colOff>63500</xdr:colOff>
      <xdr:row>57</xdr:row>
      <xdr:rowOff>119390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7224"/>
          <a:ext cx="83820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119390</xdr:rowOff>
    </xdr:from>
    <xdr:to>
      <xdr:col>19</xdr:col>
      <xdr:colOff>177800</xdr:colOff>
      <xdr:row>57</xdr:row>
      <xdr:rowOff>138552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2040"/>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38526</xdr:rowOff>
    </xdr:from>
    <xdr:to>
      <xdr:col>15</xdr:col>
      <xdr:colOff>50800</xdr:colOff>
      <xdr:row>57</xdr:row>
      <xdr:rowOff>138552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26832</xdr:rowOff>
    </xdr:from>
    <xdr:to>
      <xdr:col>10</xdr:col>
      <xdr:colOff>114300</xdr:colOff>
      <xdr:row>57</xdr:row>
      <xdr:rowOff>38526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99482"/>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135224</xdr:rowOff>
    </xdr:from>
    <xdr:to>
      <xdr:col>24</xdr:col>
      <xdr:colOff>114300</xdr:colOff>
      <xdr:row>57</xdr:row>
      <xdr:rowOff>65374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68590</xdr:rowOff>
    </xdr:from>
    <xdr:to>
      <xdr:col>20</xdr:col>
      <xdr:colOff>38100</xdr:colOff>
      <xdr:row>57</xdr:row>
      <xdr:rowOff>170190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87752</xdr:rowOff>
    </xdr:from>
    <xdr:to>
      <xdr:col>15</xdr:col>
      <xdr:colOff>101600</xdr:colOff>
      <xdr:row>58</xdr:row>
      <xdr:rowOff>17902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34429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159176</xdr:rowOff>
    </xdr:from>
    <xdr:to>
      <xdr:col>10</xdr:col>
      <xdr:colOff>165100</xdr:colOff>
      <xdr:row>57</xdr:row>
      <xdr:rowOff>89326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105853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147482</xdr:rowOff>
    </xdr:from>
    <xdr:to>
      <xdr:col>6</xdr:col>
      <xdr:colOff>38100</xdr:colOff>
      <xdr:row>57</xdr:row>
      <xdr:rowOff>77632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94159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30445</xdr:rowOff>
    </xdr:from>
    <xdr:to>
      <xdr:col>24</xdr:col>
      <xdr:colOff>63500</xdr:colOff>
      <xdr:row>75</xdr:row>
      <xdr:rowOff>46103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9195"/>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16927</xdr:rowOff>
    </xdr:from>
    <xdr:to>
      <xdr:col>19</xdr:col>
      <xdr:colOff>177800</xdr:colOff>
      <xdr:row>75</xdr:row>
      <xdr:rowOff>46103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75677"/>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16927</xdr:rowOff>
    </xdr:from>
    <xdr:to>
      <xdr:col>15</xdr:col>
      <xdr:colOff>50800</xdr:colOff>
      <xdr:row>75</xdr:row>
      <xdr:rowOff>47277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75677"/>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7478</xdr:rowOff>
    </xdr:from>
    <xdr:to>
      <xdr:col>10</xdr:col>
      <xdr:colOff>114300</xdr:colOff>
      <xdr:row>75</xdr:row>
      <xdr:rowOff>47277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6622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151095</xdr:rowOff>
    </xdr:from>
    <xdr:to>
      <xdr:col>24</xdr:col>
      <xdr:colOff>114300</xdr:colOff>
      <xdr:row>75</xdr:row>
      <xdr:rowOff>81245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2522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166753</xdr:rowOff>
    </xdr:from>
    <xdr:to>
      <xdr:col>20</xdr:col>
      <xdr:colOff>38100</xdr:colOff>
      <xdr:row>75</xdr:row>
      <xdr:rowOff>96903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113430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137577</xdr:rowOff>
    </xdr:from>
    <xdr:to>
      <xdr:col>15</xdr:col>
      <xdr:colOff>101600</xdr:colOff>
      <xdr:row>75</xdr:row>
      <xdr:rowOff>67727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0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167927</xdr:rowOff>
    </xdr:from>
    <xdr:to>
      <xdr:col>10</xdr:col>
      <xdr:colOff>165100</xdr:colOff>
      <xdr:row>75</xdr:row>
      <xdr:rowOff>98077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114604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128128</xdr:rowOff>
    </xdr:from>
    <xdr:to>
      <xdr:col>6</xdr:col>
      <xdr:colOff>38100</xdr:colOff>
      <xdr:row>75</xdr:row>
      <xdr:rowOff>58278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74805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163819</xdr:rowOff>
    </xdr:from>
    <xdr:to>
      <xdr:col>24</xdr:col>
      <xdr:colOff>63500</xdr:colOff>
      <xdr:row>97</xdr:row>
      <xdr:rowOff>117554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3019"/>
          <a:ext cx="8382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60289</xdr:rowOff>
    </xdr:from>
    <xdr:to>
      <xdr:col>19</xdr:col>
      <xdr:colOff>177800</xdr:colOff>
      <xdr:row>97</xdr:row>
      <xdr:rowOff>117554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0939"/>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115339</xdr:rowOff>
    </xdr:from>
    <xdr:to>
      <xdr:col>15</xdr:col>
      <xdr:colOff>50800</xdr:colOff>
      <xdr:row>97</xdr:row>
      <xdr:rowOff>60289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4539"/>
          <a:ext cx="889000" cy="1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115339</xdr:rowOff>
    </xdr:from>
    <xdr:to>
      <xdr:col>10</xdr:col>
      <xdr:colOff>114300</xdr:colOff>
      <xdr:row>97</xdr:row>
      <xdr:rowOff>59742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4539"/>
          <a:ext cx="889000" cy="1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113019</xdr:rowOff>
    </xdr:from>
    <xdr:to>
      <xdr:col>24</xdr:col>
      <xdr:colOff>114300</xdr:colOff>
      <xdr:row>97</xdr:row>
      <xdr:rowOff>43169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135896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66754</xdr:rowOff>
    </xdr:from>
    <xdr:to>
      <xdr:col>20</xdr:col>
      <xdr:colOff>38100</xdr:colOff>
      <xdr:row>97</xdr:row>
      <xdr:rowOff>168354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13431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7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9489</xdr:rowOff>
    </xdr:from>
    <xdr:to>
      <xdr:col>15</xdr:col>
      <xdr:colOff>101600</xdr:colOff>
      <xdr:row>97</xdr:row>
      <xdr:rowOff>111089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127616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64539</xdr:rowOff>
    </xdr:from>
    <xdr:to>
      <xdr:col>10</xdr:col>
      <xdr:colOff>165100</xdr:colOff>
      <xdr:row>96</xdr:row>
      <xdr:rowOff>166139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11216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8942</xdr:rowOff>
    </xdr:from>
    <xdr:to>
      <xdr:col>6</xdr:col>
      <xdr:colOff>38100</xdr:colOff>
      <xdr:row>97</xdr:row>
      <xdr:rowOff>110542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127069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68148</xdr:rowOff>
    </xdr:from>
    <xdr:to>
      <xdr:col>55</xdr:col>
      <xdr:colOff>0</xdr:colOff>
      <xdr:row>35</xdr:row>
      <xdr:rowOff>97790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68898"/>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52375</xdr:rowOff>
    </xdr:from>
    <xdr:to>
      <xdr:col>50</xdr:col>
      <xdr:colOff>114300</xdr:colOff>
      <xdr:row>35</xdr:row>
      <xdr:rowOff>68148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5312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49631</xdr:rowOff>
    </xdr:from>
    <xdr:to>
      <xdr:col>45</xdr:col>
      <xdr:colOff>177800</xdr:colOff>
      <xdr:row>35</xdr:row>
      <xdr:rowOff>52375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503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125831</xdr:rowOff>
    </xdr:from>
    <xdr:to>
      <xdr:col>41</xdr:col>
      <xdr:colOff>50800</xdr:colOff>
      <xdr:row>35</xdr:row>
      <xdr:rowOff>49631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78368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46990</xdr:rowOff>
    </xdr:from>
    <xdr:to>
      <xdr:col>55</xdr:col>
      <xdr:colOff>50800</xdr:colOff>
      <xdr:row>35</xdr:row>
      <xdr:rowOff>148590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69867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17348</xdr:rowOff>
    </xdr:from>
    <xdr:to>
      <xdr:col>50</xdr:col>
      <xdr:colOff>165100</xdr:colOff>
      <xdr:row>35</xdr:row>
      <xdr:rowOff>118948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135475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7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1575</xdr:rowOff>
    </xdr:from>
    <xdr:to>
      <xdr:col>46</xdr:col>
      <xdr:colOff>38100</xdr:colOff>
      <xdr:row>35</xdr:row>
      <xdr:rowOff>103175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119702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170281</xdr:rowOff>
    </xdr:from>
    <xdr:to>
      <xdr:col>41</xdr:col>
      <xdr:colOff>101600</xdr:colOff>
      <xdr:row>35</xdr:row>
      <xdr:rowOff>100431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116958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75031</xdr:rowOff>
    </xdr:from>
    <xdr:to>
      <xdr:col>36</xdr:col>
      <xdr:colOff>165100</xdr:colOff>
      <xdr:row>34</xdr:row>
      <xdr:rowOff>5181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21708</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5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33858</xdr:rowOff>
    </xdr:from>
    <xdr:to>
      <xdr:col>55</xdr:col>
      <xdr:colOff>0</xdr:colOff>
      <xdr:row>56</xdr:row>
      <xdr:rowOff>119415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35058"/>
          <a:ext cx="8382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33858</xdr:rowOff>
    </xdr:from>
    <xdr:to>
      <xdr:col>50</xdr:col>
      <xdr:colOff>114300</xdr:colOff>
      <xdr:row>56</xdr:row>
      <xdr:rowOff>167292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35058"/>
          <a:ext cx="8890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63584</xdr:rowOff>
    </xdr:from>
    <xdr:to>
      <xdr:col>45</xdr:col>
      <xdr:colOff>177800</xdr:colOff>
      <xdr:row>56</xdr:row>
      <xdr:rowOff>167292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64784"/>
          <a:ext cx="8890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63584</xdr:rowOff>
    </xdr:from>
    <xdr:to>
      <xdr:col>41</xdr:col>
      <xdr:colOff>50800</xdr:colOff>
      <xdr:row>56</xdr:row>
      <xdr:rowOff>141483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64784"/>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68615</xdr:rowOff>
    </xdr:from>
    <xdr:to>
      <xdr:col>55</xdr:col>
      <xdr:colOff>50800</xdr:colOff>
      <xdr:row>56</xdr:row>
      <xdr:rowOff>170215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91492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154508</xdr:rowOff>
    </xdr:from>
    <xdr:to>
      <xdr:col>50</xdr:col>
      <xdr:colOff>165100</xdr:colOff>
      <xdr:row>56</xdr:row>
      <xdr:rowOff>84658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101185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116492</xdr:rowOff>
    </xdr:from>
    <xdr:to>
      <xdr:col>46</xdr:col>
      <xdr:colOff>38100</xdr:colOff>
      <xdr:row>57</xdr:row>
      <xdr:rowOff>46642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63169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12784</xdr:rowOff>
    </xdr:from>
    <xdr:to>
      <xdr:col>41</xdr:col>
      <xdr:colOff>101600</xdr:colOff>
      <xdr:row>56</xdr:row>
      <xdr:rowOff>114384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130911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90683</xdr:rowOff>
    </xdr:from>
    <xdr:to>
      <xdr:col>36</xdr:col>
      <xdr:colOff>165100</xdr:colOff>
      <xdr:row>57</xdr:row>
      <xdr:rowOff>20833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37360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949</xdr:rowOff>
    </xdr:from>
    <xdr:to>
      <xdr:col>55</xdr:col>
      <xdr:colOff>0</xdr:colOff>
      <xdr:row>77</xdr:row>
      <xdr:rowOff>8753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2599"/>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8753</xdr:rowOff>
    </xdr:from>
    <xdr:to>
      <xdr:col>50</xdr:col>
      <xdr:colOff>114300</xdr:colOff>
      <xdr:row>77</xdr:row>
      <xdr:rowOff>34114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0403"/>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139119</xdr:rowOff>
    </xdr:from>
    <xdr:to>
      <xdr:col>45</xdr:col>
      <xdr:colOff>177800</xdr:colOff>
      <xdr:row>77</xdr:row>
      <xdr:rowOff>34114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69319"/>
          <a:ext cx="8890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139119</xdr:rowOff>
    </xdr:from>
    <xdr:to>
      <xdr:col>41</xdr:col>
      <xdr:colOff>50800</xdr:colOff>
      <xdr:row>77</xdr:row>
      <xdr:rowOff>15625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69319"/>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121599</xdr:rowOff>
    </xdr:from>
    <xdr:to>
      <xdr:col>55</xdr:col>
      <xdr:colOff>50800</xdr:colOff>
      <xdr:row>77</xdr:row>
      <xdr:rowOff>51749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144476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129403</xdr:rowOff>
    </xdr:from>
    <xdr:to>
      <xdr:col>50</xdr:col>
      <xdr:colOff>165100</xdr:colOff>
      <xdr:row>77</xdr:row>
      <xdr:rowOff>59553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76081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154764</xdr:rowOff>
    </xdr:from>
    <xdr:to>
      <xdr:col>46</xdr:col>
      <xdr:colOff>38100</xdr:colOff>
      <xdr:row>77</xdr:row>
      <xdr:rowOff>84914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101441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88319</xdr:rowOff>
    </xdr:from>
    <xdr:to>
      <xdr:col>41</xdr:col>
      <xdr:colOff>101600</xdr:colOff>
      <xdr:row>77</xdr:row>
      <xdr:rowOff>18469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34996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136275</xdr:rowOff>
    </xdr:from>
    <xdr:to>
      <xdr:col>36</xdr:col>
      <xdr:colOff>165100</xdr:colOff>
      <xdr:row>77</xdr:row>
      <xdr:rowOff>66425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82952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4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127676</xdr:rowOff>
    </xdr:from>
    <xdr:to>
      <xdr:col>55</xdr:col>
      <xdr:colOff>0</xdr:colOff>
      <xdr:row>93</xdr:row>
      <xdr:rowOff>74719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01076"/>
          <a:ext cx="838200" cy="1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57783</xdr:rowOff>
    </xdr:from>
    <xdr:to>
      <xdr:col>50</xdr:col>
      <xdr:colOff>114300</xdr:colOff>
      <xdr:row>93</xdr:row>
      <xdr:rowOff>74719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02633"/>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57783</xdr:rowOff>
    </xdr:from>
    <xdr:to>
      <xdr:col>45</xdr:col>
      <xdr:colOff>177800</xdr:colOff>
      <xdr:row>93</xdr:row>
      <xdr:rowOff>170404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02633"/>
          <a:ext cx="889000" cy="1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14911</xdr:rowOff>
    </xdr:from>
    <xdr:to>
      <xdr:col>41</xdr:col>
      <xdr:colOff>50800</xdr:colOff>
      <xdr:row>93</xdr:row>
      <xdr:rowOff>170404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788311"/>
          <a:ext cx="889000" cy="3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76876</xdr:rowOff>
    </xdr:from>
    <xdr:to>
      <xdr:col>55</xdr:col>
      <xdr:colOff>50800</xdr:colOff>
      <xdr:row>93</xdr:row>
      <xdr:rowOff>7026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99753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23919</xdr:rowOff>
    </xdr:from>
    <xdr:to>
      <xdr:col>50</xdr:col>
      <xdr:colOff>165100</xdr:colOff>
      <xdr:row>93</xdr:row>
      <xdr:rowOff>125519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142046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74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6983</xdr:rowOff>
    </xdr:from>
    <xdr:to>
      <xdr:col>46</xdr:col>
      <xdr:colOff>38100</xdr:colOff>
      <xdr:row>93</xdr:row>
      <xdr:rowOff>108583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125110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2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119604</xdr:rowOff>
    </xdr:from>
    <xdr:to>
      <xdr:col>41</xdr:col>
      <xdr:colOff>101600</xdr:colOff>
      <xdr:row>94</xdr:row>
      <xdr:rowOff>49754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66281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83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135561</xdr:rowOff>
    </xdr:from>
    <xdr:to>
      <xdr:col>36</xdr:col>
      <xdr:colOff>165100</xdr:colOff>
      <xdr:row>92</xdr:row>
      <xdr:rowOff>65711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82238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51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58509</xdr:rowOff>
    </xdr:from>
    <xdr:to>
      <xdr:col>85</xdr:col>
      <xdr:colOff>127000</xdr:colOff>
      <xdr:row>37</xdr:row>
      <xdr:rowOff>103315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02159"/>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128556</xdr:rowOff>
    </xdr:from>
    <xdr:to>
      <xdr:col>81</xdr:col>
      <xdr:colOff>50800</xdr:colOff>
      <xdr:row>37</xdr:row>
      <xdr:rowOff>103315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29306"/>
          <a:ext cx="8890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128556</xdr:rowOff>
    </xdr:from>
    <xdr:to>
      <xdr:col>76</xdr:col>
      <xdr:colOff>114300</xdr:colOff>
      <xdr:row>37</xdr:row>
      <xdr:rowOff>114916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29306"/>
          <a:ext cx="889000" cy="3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114916</xdr:rowOff>
    </xdr:from>
    <xdr:to>
      <xdr:col>71</xdr:col>
      <xdr:colOff>177800</xdr:colOff>
      <xdr:row>38</xdr:row>
      <xdr:rowOff>43288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856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7709</xdr:rowOff>
    </xdr:from>
    <xdr:to>
      <xdr:col>85</xdr:col>
      <xdr:colOff>177800</xdr:colOff>
      <xdr:row>37</xdr:row>
      <xdr:rowOff>109309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157586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52515</xdr:rowOff>
    </xdr:from>
    <xdr:to>
      <xdr:col>81</xdr:col>
      <xdr:colOff>101600</xdr:colOff>
      <xdr:row>37</xdr:row>
      <xdr:rowOff>154115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145242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77756</xdr:rowOff>
    </xdr:from>
    <xdr:to>
      <xdr:col>76</xdr:col>
      <xdr:colOff>165100</xdr:colOff>
      <xdr:row>36</xdr:row>
      <xdr:rowOff>7906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24433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64116</xdr:rowOff>
    </xdr:from>
    <xdr:to>
      <xdr:col>72</xdr:col>
      <xdr:colOff>38100</xdr:colOff>
      <xdr:row>37</xdr:row>
      <xdr:rowOff>165715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7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163938</xdr:rowOff>
    </xdr:from>
    <xdr:to>
      <xdr:col>67</xdr:col>
      <xdr:colOff>101600</xdr:colOff>
      <xdr:row>38</xdr:row>
      <xdr:rowOff>94088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85215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111134</xdr:rowOff>
    </xdr:from>
    <xdr:to>
      <xdr:col>85</xdr:col>
      <xdr:colOff>127000</xdr:colOff>
      <xdr:row>53</xdr:row>
      <xdr:rowOff>144062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97984"/>
          <a:ext cx="838200" cy="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144062</xdr:rowOff>
    </xdr:from>
    <xdr:to>
      <xdr:col>81</xdr:col>
      <xdr:colOff>50800</xdr:colOff>
      <xdr:row>56</xdr:row>
      <xdr:rowOff>110923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30912"/>
          <a:ext cx="889000" cy="48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39486</xdr:rowOff>
    </xdr:from>
    <xdr:to>
      <xdr:col>76</xdr:col>
      <xdr:colOff>114300</xdr:colOff>
      <xdr:row>56</xdr:row>
      <xdr:rowOff>110923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4068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36121</xdr:rowOff>
    </xdr:from>
    <xdr:to>
      <xdr:col>71</xdr:col>
      <xdr:colOff>177800</xdr:colOff>
      <xdr:row>56</xdr:row>
      <xdr:rowOff>39486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3732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60334</xdr:rowOff>
    </xdr:from>
    <xdr:to>
      <xdr:col>85</xdr:col>
      <xdr:colOff>177800</xdr:colOff>
      <xdr:row>53</xdr:row>
      <xdr:rowOff>161934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83211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93262</xdr:rowOff>
    </xdr:from>
    <xdr:to>
      <xdr:col>81</xdr:col>
      <xdr:colOff>101600</xdr:colOff>
      <xdr:row>54</xdr:row>
      <xdr:rowOff>23412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39939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60123</xdr:rowOff>
    </xdr:from>
    <xdr:to>
      <xdr:col>76</xdr:col>
      <xdr:colOff>165100</xdr:colOff>
      <xdr:row>56</xdr:row>
      <xdr:rowOff>161723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160136</xdr:rowOff>
    </xdr:from>
    <xdr:to>
      <xdr:col>72</xdr:col>
      <xdr:colOff>38100</xdr:colOff>
      <xdr:row>56</xdr:row>
      <xdr:rowOff>90286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156771</xdr:rowOff>
    </xdr:from>
    <xdr:to>
      <xdr:col>67</xdr:col>
      <xdr:colOff>101600</xdr:colOff>
      <xdr:row>56</xdr:row>
      <xdr:rowOff>86921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103448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131367</xdr:rowOff>
    </xdr:from>
    <xdr:to>
      <xdr:col>85</xdr:col>
      <xdr:colOff>127000</xdr:colOff>
      <xdr:row>77</xdr:row>
      <xdr:rowOff>74051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990117"/>
          <a:ext cx="838200" cy="2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131367</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990117"/>
          <a:ext cx="889000" cy="4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153673</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5532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68142</xdr:rowOff>
    </xdr:from>
    <xdr:to>
      <xdr:col>71</xdr:col>
      <xdr:colOff>177800</xdr:colOff>
      <xdr:row>77</xdr:row>
      <xdr:rowOff>153673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926892"/>
          <a:ext cx="889000" cy="4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23251</xdr:rowOff>
    </xdr:from>
    <xdr:to>
      <xdr:col>85</xdr:col>
      <xdr:colOff>177800</xdr:colOff>
      <xdr:row>77</xdr:row>
      <xdr:rowOff>124851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154078</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80567</xdr:rowOff>
    </xdr:from>
    <xdr:to>
      <xdr:col>81</xdr:col>
      <xdr:colOff>101600</xdr:colOff>
      <xdr:row>76</xdr:row>
      <xdr:rowOff>10717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27244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7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102873</xdr:rowOff>
    </xdr:from>
    <xdr:to>
      <xdr:col>72</xdr:col>
      <xdr:colOff>38100</xdr:colOff>
      <xdr:row>78</xdr:row>
      <xdr:rowOff>33023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24150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17342</xdr:rowOff>
    </xdr:from>
    <xdr:to>
      <xdr:col>67</xdr:col>
      <xdr:colOff>101600</xdr:colOff>
      <xdr:row>75</xdr:row>
      <xdr:rowOff>118942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8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135469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6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122513</xdr:rowOff>
    </xdr:from>
    <xdr:to>
      <xdr:col>85</xdr:col>
      <xdr:colOff>127000</xdr:colOff>
      <xdr:row>95</xdr:row>
      <xdr:rowOff>153434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10263"/>
          <a:ext cx="838200" cy="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153434</xdr:rowOff>
    </xdr:from>
    <xdr:to>
      <xdr:col>81</xdr:col>
      <xdr:colOff>50800</xdr:colOff>
      <xdr:row>96</xdr:row>
      <xdr:rowOff>16179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41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16179</xdr:rowOff>
    </xdr:from>
    <xdr:to>
      <xdr:col>76</xdr:col>
      <xdr:colOff>114300</xdr:colOff>
      <xdr:row>96</xdr:row>
      <xdr:rowOff>32090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32090</xdr:rowOff>
    </xdr:from>
    <xdr:to>
      <xdr:col>71</xdr:col>
      <xdr:colOff>177800</xdr:colOff>
      <xdr:row>96</xdr:row>
      <xdr:rowOff>91246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91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71713</xdr:rowOff>
    </xdr:from>
    <xdr:to>
      <xdr:col>85</xdr:col>
      <xdr:colOff>177800</xdr:colOff>
      <xdr:row>96</xdr:row>
      <xdr:rowOff>1863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94590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1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102634</xdr:rowOff>
    </xdr:from>
    <xdr:to>
      <xdr:col>81</xdr:col>
      <xdr:colOff>101600</xdr:colOff>
      <xdr:row>96</xdr:row>
      <xdr:rowOff>32784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49311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1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136829</xdr:rowOff>
    </xdr:from>
    <xdr:to>
      <xdr:col>76</xdr:col>
      <xdr:colOff>165100</xdr:colOff>
      <xdr:row>96</xdr:row>
      <xdr:rowOff>66979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83506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152740</xdr:rowOff>
    </xdr:from>
    <xdr:to>
      <xdr:col>72</xdr:col>
      <xdr:colOff>38100</xdr:colOff>
      <xdr:row>96</xdr:row>
      <xdr:rowOff>82890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99417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40446</xdr:rowOff>
    </xdr:from>
    <xdr:to>
      <xdr:col>67</xdr:col>
      <xdr:colOff>101600</xdr:colOff>
      <xdr:row>96</xdr:row>
      <xdr:rowOff>142046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158573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156682</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500332"/>
          <a:ext cx="838200" cy="28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25727</xdr:rowOff>
    </xdr:from>
    <xdr:to>
      <xdr:col>111</xdr:col>
      <xdr:colOff>177800</xdr:colOff>
      <xdr:row>37</xdr:row>
      <xdr:rowOff>156682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5855027"/>
          <a:ext cx="889000" cy="64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116187</xdr:rowOff>
    </xdr:from>
    <xdr:to>
      <xdr:col>107</xdr:col>
      <xdr:colOff>50800</xdr:colOff>
      <xdr:row>34</xdr:row>
      <xdr:rowOff>25727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259687"/>
          <a:ext cx="889000" cy="5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116187</xdr:rowOff>
    </xdr:from>
    <xdr:to>
      <xdr:col>102</xdr:col>
      <xdr:colOff>114300</xdr:colOff>
      <xdr:row>32</xdr:row>
      <xdr:rowOff>76345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259687"/>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55462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105882</xdr:rowOff>
    </xdr:from>
    <xdr:to>
      <xdr:col>112</xdr:col>
      <xdr:colOff>38100</xdr:colOff>
      <xdr:row>38</xdr:row>
      <xdr:rowOff>36032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52559</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146377</xdr:rowOff>
    </xdr:from>
    <xdr:to>
      <xdr:col>107</xdr:col>
      <xdr:colOff>101600</xdr:colOff>
      <xdr:row>34</xdr:row>
      <xdr:rowOff>76527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93054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65387</xdr:rowOff>
    </xdr:from>
    <xdr:to>
      <xdr:col>102</xdr:col>
      <xdr:colOff>165100</xdr:colOff>
      <xdr:row>30</xdr:row>
      <xdr:rowOff>166987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12064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278111" y="49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25545</xdr:rowOff>
    </xdr:from>
    <xdr:to>
      <xdr:col>98</xdr:col>
      <xdr:colOff>38100</xdr:colOff>
      <xdr:row>32</xdr:row>
      <xdr:rowOff>127145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143672</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52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・総務費、民生費、商工費、土木費で平成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号災害からの復旧復興事業の影響が見られる。令和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年度以降は減少していく見込みである。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年の土砂災害以降は積み増し出来ていない。しかし、他基金を含めて将来的には土砂災害前の現在高とすることを目標とする。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が適正とされているが、前年度より繰越金が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したことで数値</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年度に改定を実施した。今後も改定を実施する予定である。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の値上げを実施し</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年度も実施する予定である。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10246227</v>
      </c>
      <c r="BO4" s="426"/>
      <c r="BP4" s="426"/>
      <c r="BQ4" s="426"/>
      <c r="BR4" s="426"/>
      <c r="BS4" s="426"/>
      <c r="BT4" s="426"/>
      <c r="BU4" s="427"/>
      <c r="BV4" s="425">
        <v>9530718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6.3</v>
      </c>
      <c r="CU4" s="610"/>
      <c r="CV4" s="610"/>
      <c r="CW4" s="610"/>
      <c r="CX4" s="610"/>
      <c r="CY4" s="610"/>
      <c r="CZ4" s="610"/>
      <c r="DA4" s="611"/>
      <c r="DB4" s="609">
        <v>2.6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10025953</v>
      </c>
      <c r="BO5" s="431"/>
      <c r="BP5" s="431"/>
      <c r="BQ5" s="431"/>
      <c r="BR5" s="431"/>
      <c r="BS5" s="431"/>
      <c r="BT5" s="431"/>
      <c r="BU5" s="432"/>
      <c r="BV5" s="430">
        <v>9422466</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89.4</v>
      </c>
      <c r="CU5" s="401"/>
      <c r="CV5" s="401"/>
      <c r="CW5" s="401"/>
      <c r="CX5" s="401"/>
      <c r="CY5" s="401"/>
      <c r="CZ5" s="401"/>
      <c r="DA5" s="402"/>
      <c r="DB5" s="400">
        <v>88.3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220274</v>
      </c>
      <c r="BO6" s="431"/>
      <c r="BP6" s="431"/>
      <c r="BQ6" s="431"/>
      <c r="BR6" s="431"/>
      <c r="BS6" s="431"/>
      <c r="BT6" s="431"/>
      <c r="BU6" s="432"/>
      <c r="BV6" s="430">
        <v>108252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92.7</v>
      </c>
      <c r="CU6" s="584"/>
      <c r="CV6" s="584"/>
      <c r="CW6" s="584"/>
      <c r="CX6" s="584"/>
      <c r="CY6" s="584"/>
      <c r="CZ6" s="584"/>
      <c r="DA6" s="585"/>
      <c r="DB6" s="583">
        <v>91.9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0</v>
      </c>
      <c r="BO7" s="431"/>
      <c r="BP7" s="431"/>
      <c r="BQ7" s="431"/>
      <c r="BR7" s="431"/>
      <c r="BS7" s="431"/>
      <c r="BT7" s="431"/>
      <c r="BU7" s="432"/>
      <c r="BV7" s="430">
        <v>21818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3490036</v>
      </c>
      <c r="CU7" s="431"/>
      <c r="CV7" s="431"/>
      <c r="CW7" s="431"/>
      <c r="CX7" s="431"/>
      <c r="CY7" s="431"/>
      <c r="CZ7" s="431"/>
      <c r="DA7" s="432"/>
      <c r="DB7" s="430">
        <v>3294382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220274</v>
      </c>
      <c r="BO8" s="431"/>
      <c r="BP8" s="431"/>
      <c r="BQ8" s="431"/>
      <c r="BR8" s="431"/>
      <c r="BS8" s="431"/>
      <c r="BT8" s="431"/>
      <c r="BU8" s="432"/>
      <c r="BV8" s="430">
        <v>86434</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0.32</v>
      </c>
      <c r="CU8" s="544"/>
      <c r="CV8" s="544"/>
      <c r="CW8" s="544"/>
      <c r="CX8" s="544"/>
      <c r="CY8" s="544"/>
      <c r="CZ8" s="544"/>
      <c r="DA8" s="545"/>
      <c r="DB8" s="543">
        <v>0.33</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7102</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133840</v>
      </c>
      <c r="BO9" s="431"/>
      <c r="BP9" s="431"/>
      <c r="BQ9" s="431"/>
      <c r="BR9" s="431"/>
      <c r="BS9" s="431"/>
      <c r="BT9" s="431"/>
      <c r="BU9" s="432"/>
      <c r="BV9" s="430">
        <v>-136818</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19.899999999999999</v>
      </c>
      <c r="CU9" s="401"/>
      <c r="CV9" s="401"/>
      <c r="CW9" s="401"/>
      <c r="CX9" s="401"/>
      <c r="CY9" s="401"/>
      <c r="CZ9" s="401"/>
      <c r="DA9" s="402"/>
      <c r="DB9" s="400">
        <v>18.899999999999999</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7884</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33782</v>
      </c>
      <c r="BO10" s="431"/>
      <c r="BP10" s="431"/>
      <c r="BQ10" s="431"/>
      <c r="BR10" s="431"/>
      <c r="BS10" s="431"/>
      <c r="BT10" s="431"/>
      <c r="BU10" s="432"/>
      <c r="BV10" s="430">
        <v>4037</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94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7411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114</v>
      </c>
      <c r="AV12" s="488"/>
      <c r="AW12" s="488"/>
      <c r="AX12" s="488"/>
      <c r="AY12" s="410" t="s">
        <v>133</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135</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7309</v>
      </c>
      <c r="S13" s="534"/>
      <c r="T13" s="534"/>
      <c r="U13" s="534"/>
      <c r="V13" s="535"/>
      <c r="W13" s="521" t="s">
        <v>137</v>
      </c>
      <c r="X13" s="443"/>
      <c r="Y13" s="443"/>
      <c r="Z13" s="443"/>
      <c r="AA13" s="443"/>
      <c r="AB13" s="444"/>
      <c r="AC13" s="406">
        <v>244</v>
      </c>
      <c r="AD13" s="407"/>
      <c r="AE13" s="407"/>
      <c r="AF13" s="407"/>
      <c r="AG13" s="408"/>
      <c r="AH13" s="406">
        <v>295</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167622</v>
      </c>
      <c r="BO13" s="431"/>
      <c r="BP13" s="431"/>
      <c r="BQ13" s="431"/>
      <c r="BR13" s="431"/>
      <c r="BS13" s="431"/>
      <c r="BT13" s="431"/>
      <c r="BU13" s="432"/>
      <c r="BV13" s="430">
        <v>-232781</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11.8</v>
      </c>
      <c r="CU13" s="401"/>
      <c r="CV13" s="401"/>
      <c r="CW13" s="401"/>
      <c r="CX13" s="401"/>
      <c r="CY13" s="401"/>
      <c r="CZ13" s="401"/>
      <c r="DA13" s="402"/>
      <c r="DB13" s="400">
        <v>12.2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7544</v>
      </c>
      <c r="S14" s="534"/>
      <c r="T14" s="534"/>
      <c r="U14" s="534"/>
      <c r="V14" s="535"/>
      <c r="W14" s="536"/>
      <c r="X14" s="446"/>
      <c r="Y14" s="446"/>
      <c r="Z14" s="446"/>
      <c r="AA14" s="446"/>
      <c r="AB14" s="447"/>
      <c r="AC14" s="526">
        <v>6.1</v>
      </c>
      <c r="AD14" s="527"/>
      <c r="AE14" s="527"/>
      <c r="AF14" s="527"/>
      <c r="AG14" s="528"/>
      <c r="AH14" s="526">
        <v>7.1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121.7</v>
      </c>
      <c r="CU14" s="538"/>
      <c r="CV14" s="538"/>
      <c r="CW14" s="538"/>
      <c r="CX14" s="538"/>
      <c r="CY14" s="538"/>
      <c r="CZ14" s="538"/>
      <c r="DA14" s="539"/>
      <c r="DB14" s="537">
        <v>134.80000000000001</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7453</v>
      </c>
      <c r="S15" s="534"/>
      <c r="T15" s="534"/>
      <c r="U15" s="534"/>
      <c r="V15" s="535"/>
      <c r="W15" s="521" t="s">
        <v>145</v>
      </c>
      <c r="X15" s="443"/>
      <c r="Y15" s="443"/>
      <c r="Z15" s="443"/>
      <c r="AA15" s="443"/>
      <c r="AB15" s="444"/>
      <c r="AC15" s="406">
        <v>694</v>
      </c>
      <c r="AD15" s="407"/>
      <c r="AE15" s="407"/>
      <c r="AF15" s="407"/>
      <c r="AG15" s="408"/>
      <c r="AH15" s="406">
        <v>664</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969141</v>
      </c>
      <c r="BO15" s="426"/>
      <c r="BP15" s="426"/>
      <c r="BQ15" s="426"/>
      <c r="BR15" s="426"/>
      <c r="BS15" s="426"/>
      <c r="BT15" s="426"/>
      <c r="BU15" s="427"/>
      <c r="BV15" s="425">
        <v>917213</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17.399999999999999</v>
      </c>
      <c r="AD16" s="527"/>
      <c r="AE16" s="527"/>
      <c r="AF16" s="527"/>
      <c r="AG16" s="528"/>
      <c r="AH16" s="526">
        <v>16</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3106586</v>
      </c>
      <c r="BO16" s="431"/>
      <c r="BP16" s="431"/>
      <c r="BQ16" s="431"/>
      <c r="BR16" s="431"/>
      <c r="BS16" s="431"/>
      <c r="BT16" s="431"/>
      <c r="BU16" s="432"/>
      <c r="BV16" s="430">
        <v>2929743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3043</v>
      </c>
      <c r="AD17" s="407"/>
      <c r="AE17" s="407"/>
      <c r="AF17" s="407"/>
      <c r="AG17" s="408"/>
      <c r="AH17" s="406">
        <v>3180</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1217886</v>
      </c>
      <c r="BO17" s="431"/>
      <c r="BP17" s="431"/>
      <c r="BQ17" s="431"/>
      <c r="BR17" s="431"/>
      <c r="BS17" s="431"/>
      <c r="BT17" s="431"/>
      <c r="BU17" s="432"/>
      <c r="BV17" s="430">
        <v>1155000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90.76</v>
      </c>
      <c r="M18" s="495"/>
      <c r="N18" s="495"/>
      <c r="O18" s="495"/>
      <c r="P18" s="495"/>
      <c r="Q18" s="495"/>
      <c r="R18" s="496"/>
      <c r="S18" s="496"/>
      <c r="T18" s="496"/>
      <c r="U18" s="496"/>
      <c r="V18" s="497"/>
      <c r="W18" s="511"/>
      <c r="X18" s="512"/>
      <c r="Y18" s="512"/>
      <c r="Z18" s="512"/>
      <c r="AA18" s="512"/>
      <c r="AB18" s="522"/>
      <c r="AC18" s="394">
        <v>76.400000000000006</v>
      </c>
      <c r="AD18" s="395"/>
      <c r="AE18" s="395"/>
      <c r="AF18" s="395"/>
      <c r="AG18" s="498"/>
      <c r="AH18" s="394">
        <v>76.8</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3134803</v>
      </c>
      <c r="BO18" s="431"/>
      <c r="BP18" s="431"/>
      <c r="BQ18" s="431"/>
      <c r="BR18" s="431"/>
      <c r="BS18" s="431"/>
      <c r="BT18" s="431"/>
      <c r="BU18" s="432"/>
      <c r="BV18" s="430">
        <v>2952635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78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4317387</v>
      </c>
      <c r="BO19" s="431"/>
      <c r="BP19" s="431"/>
      <c r="BQ19" s="431"/>
      <c r="BR19" s="431"/>
      <c r="BS19" s="431"/>
      <c r="BT19" s="431"/>
      <c r="BU19" s="432"/>
      <c r="BV19" s="430">
        <v>4145799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3712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10022235</v>
      </c>
      <c r="BO23" s="431"/>
      <c r="BP23" s="431"/>
      <c r="BQ23" s="431"/>
      <c r="BR23" s="431"/>
      <c r="BS23" s="431"/>
      <c r="BT23" s="431"/>
      <c r="BU23" s="432"/>
      <c r="BV23" s="430">
        <v>9954587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8000</v>
      </c>
      <c r="R24" s="407"/>
      <c r="S24" s="407"/>
      <c r="T24" s="407"/>
      <c r="U24" s="407"/>
      <c r="V24" s="408"/>
      <c r="W24" s="472"/>
      <c r="X24" s="463"/>
      <c r="Y24" s="464"/>
      <c r="Z24" s="403" t="s">
        <v>169</v>
      </c>
      <c r="AA24" s="404"/>
      <c r="AB24" s="404"/>
      <c r="AC24" s="404"/>
      <c r="AD24" s="404"/>
      <c r="AE24" s="404"/>
      <c r="AF24" s="404"/>
      <c r="AG24" s="405"/>
      <c r="AH24" s="406">
        <v>154</v>
      </c>
      <c r="AI24" s="407"/>
      <c r="AJ24" s="407"/>
      <c r="AK24" s="407"/>
      <c r="AL24" s="408"/>
      <c r="AM24" s="406">
        <v>439362</v>
      </c>
      <c r="AN24" s="407"/>
      <c r="AO24" s="407"/>
      <c r="AP24" s="407"/>
      <c r="AQ24" s="407"/>
      <c r="AR24" s="408"/>
      <c r="AS24" s="406">
        <v>2853</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8524086</v>
      </c>
      <c r="BO24" s="431"/>
      <c r="BP24" s="431"/>
      <c r="BQ24" s="431"/>
      <c r="BR24" s="431"/>
      <c r="BS24" s="431"/>
      <c r="BT24" s="431"/>
      <c r="BU24" s="432"/>
      <c r="BV24" s="430">
        <v>8276252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6900</v>
      </c>
      <c r="R25" s="407"/>
      <c r="S25" s="407"/>
      <c r="T25" s="407"/>
      <c r="U25" s="407"/>
      <c r="V25" s="408"/>
      <c r="W25" s="472"/>
      <c r="X25" s="463"/>
      <c r="Y25" s="464"/>
      <c r="Z25" s="403" t="s">
        <v>172</v>
      </c>
      <c r="AA25" s="404"/>
      <c r="AB25" s="404"/>
      <c r="AC25" s="404"/>
      <c r="AD25" s="404"/>
      <c r="AE25" s="404"/>
      <c r="AF25" s="404"/>
      <c r="AG25" s="405"/>
      <c r="AH25" s="406">
        <v>23</v>
      </c>
      <c r="AI25" s="407"/>
      <c r="AJ25" s="407"/>
      <c r="AK25" s="407"/>
      <c r="AL25" s="408"/>
      <c r="AM25" s="406">
        <v>64883</v>
      </c>
      <c r="AN25" s="407"/>
      <c r="AO25" s="407"/>
      <c r="AP25" s="407"/>
      <c r="AQ25" s="407"/>
      <c r="AR25" s="408"/>
      <c r="AS25" s="406">
        <v>2821</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820000</v>
      </c>
      <c r="BO25" s="426"/>
      <c r="BP25" s="426"/>
      <c r="BQ25" s="426"/>
      <c r="BR25" s="426"/>
      <c r="BS25" s="426"/>
      <c r="BT25" s="426"/>
      <c r="BU25" s="427"/>
      <c r="BV25" s="425">
        <v>1481114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6400</v>
      </c>
      <c r="R26" s="407"/>
      <c r="S26" s="407"/>
      <c r="T26" s="407"/>
      <c r="U26" s="407"/>
      <c r="V26" s="408"/>
      <c r="W26" s="472"/>
      <c r="X26" s="463"/>
      <c r="Y26" s="464"/>
      <c r="Z26" s="403" t="s">
        <v>175</v>
      </c>
      <c r="AA26" s="485"/>
      <c r="AB26" s="485"/>
      <c r="AC26" s="485"/>
      <c r="AD26" s="485"/>
      <c r="AE26" s="485"/>
      <c r="AF26" s="485"/>
      <c r="AG26" s="486"/>
      <c r="AH26" s="406">
        <v>1</v>
      </c>
      <c r="AI26" s="407"/>
      <c r="AJ26" s="407"/>
      <c r="AK26" s="407"/>
      <c r="AL26" s="408"/>
      <c r="AM26" s="406" t="s">
        <v>176</v>
      </c>
      <c r="AN26" s="407"/>
      <c r="AO26" s="407"/>
      <c r="AP26" s="407"/>
      <c r="AQ26" s="407"/>
      <c r="AR26" s="408"/>
      <c r="AS26" s="406" t="s">
        <v>176</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178</v>
      </c>
      <c r="BO26" s="431"/>
      <c r="BP26" s="431"/>
      <c r="BQ26" s="431"/>
      <c r="BR26" s="431"/>
      <c r="BS26" s="431"/>
      <c r="BT26" s="431"/>
      <c r="BU26" s="432"/>
      <c r="BV26" s="430" t="s">
        <v>178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3000</v>
      </c>
      <c r="R27" s="407"/>
      <c r="S27" s="407"/>
      <c r="T27" s="407"/>
      <c r="U27" s="407"/>
      <c r="V27" s="408"/>
      <c r="W27" s="472"/>
      <c r="X27" s="463"/>
      <c r="Y27" s="464"/>
      <c r="Z27" s="403" t="s">
        <v>180</v>
      </c>
      <c r="AA27" s="404"/>
      <c r="AB27" s="404"/>
      <c r="AC27" s="404"/>
      <c r="AD27" s="404"/>
      <c r="AE27" s="404"/>
      <c r="AF27" s="404"/>
      <c r="AG27" s="405"/>
      <c r="AH27" s="406" t="s">
        <v>178</v>
      </c>
      <c r="AI27" s="407"/>
      <c r="AJ27" s="407"/>
      <c r="AK27" s="407"/>
      <c r="AL27" s="408"/>
      <c r="AM27" s="406" t="s">
        <v>178</v>
      </c>
      <c r="AN27" s="407"/>
      <c r="AO27" s="407"/>
      <c r="AP27" s="407"/>
      <c r="AQ27" s="407"/>
      <c r="AR27" s="408"/>
      <c r="AS27" s="406" t="s">
        <v>178</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178</v>
      </c>
      <c r="BO27" s="434"/>
      <c r="BP27" s="434"/>
      <c r="BQ27" s="434"/>
      <c r="BR27" s="434"/>
      <c r="BS27" s="434"/>
      <c r="BT27" s="434"/>
      <c r="BU27" s="435"/>
      <c r="BV27" s="433" t="s">
        <v>178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2200</v>
      </c>
      <c r="R28" s="407"/>
      <c r="S28" s="407"/>
      <c r="T28" s="407"/>
      <c r="U28" s="407"/>
      <c r="V28" s="408"/>
      <c r="W28" s="472"/>
      <c r="X28" s="463"/>
      <c r="Y28" s="464"/>
      <c r="Z28" s="403" t="s">
        <v>183</v>
      </c>
      <c r="AA28" s="404"/>
      <c r="AB28" s="404"/>
      <c r="AC28" s="404"/>
      <c r="AD28" s="404"/>
      <c r="AE28" s="404"/>
      <c r="AF28" s="404"/>
      <c r="AG28" s="405"/>
      <c r="AH28" s="406" t="s">
        <v>178</v>
      </c>
      <c r="AI28" s="407"/>
      <c r="AJ28" s="407"/>
      <c r="AK28" s="407"/>
      <c r="AL28" s="408"/>
      <c r="AM28" s="406" t="s">
        <v>178</v>
      </c>
      <c r="AN28" s="407"/>
      <c r="AO28" s="407"/>
      <c r="AP28" s="407"/>
      <c r="AQ28" s="407"/>
      <c r="AR28" s="408"/>
      <c r="AS28" s="406" t="s">
        <v>178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303047</v>
      </c>
      <c r="BO28" s="426"/>
      <c r="BP28" s="426"/>
      <c r="BQ28" s="426"/>
      <c r="BR28" s="426"/>
      <c r="BS28" s="426"/>
      <c r="BT28" s="426"/>
      <c r="BU28" s="427"/>
      <c r="BV28" s="425">
        <v>269265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2000</v>
      </c>
      <c r="R29" s="407"/>
      <c r="S29" s="407"/>
      <c r="T29" s="407"/>
      <c r="U29" s="407"/>
      <c r="V29" s="408"/>
      <c r="W29" s="473"/>
      <c r="X29" s="474"/>
      <c r="Y29" s="475"/>
      <c r="Z29" s="403" t="s">
        <v>186</v>
      </c>
      <c r="AA29" s="404"/>
      <c r="AB29" s="404"/>
      <c r="AC29" s="404"/>
      <c r="AD29" s="404"/>
      <c r="AE29" s="404"/>
      <c r="AF29" s="404"/>
      <c r="AG29" s="405"/>
      <c r="AH29" s="406">
        <v>154</v>
      </c>
      <c r="AI29" s="407"/>
      <c r="AJ29" s="407"/>
      <c r="AK29" s="407"/>
      <c r="AL29" s="408"/>
      <c r="AM29" s="406">
        <v>439362</v>
      </c>
      <c r="AN29" s="407"/>
      <c r="AO29" s="407"/>
      <c r="AP29" s="407"/>
      <c r="AQ29" s="407"/>
      <c r="AR29" s="408"/>
      <c r="AS29" s="406">
        <v>2853</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280777</v>
      </c>
      <c r="BO29" s="431"/>
      <c r="BP29" s="431"/>
      <c r="BQ29" s="431"/>
      <c r="BR29" s="431"/>
      <c r="BS29" s="431"/>
      <c r="BT29" s="431"/>
      <c r="BU29" s="432"/>
      <c r="BV29" s="430">
        <v>242757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90.3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772120</v>
      </c>
      <c r="BO30" s="434"/>
      <c r="BP30" s="434"/>
      <c r="BQ30" s="434"/>
      <c r="BR30" s="434"/>
      <c r="BS30" s="434"/>
      <c r="BT30" s="434"/>
      <c r="BU30" s="435"/>
      <c r="BV30" s="433">
        <v>1246627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196</v>
      </c>
      <c r="X33" s="392"/>
      <c r="Y33" s="392"/>
      <c r="Z33" s="392"/>
      <c r="AA33" s="392"/>
      <c r="AB33" s="392"/>
      <c r="AC33" s="392"/>
      <c r="AD33" s="392"/>
      <c r="AE33" s="392"/>
      <c r="AF33" s="392"/>
      <c r="AG33" s="392"/>
      <c r="AH33" s="392"/>
      <c r="AI33" s="392"/>
      <c r="AJ33" s="392"/>
      <c r="AK33" s="392"/>
      <c r="AL33" s="216"/>
      <c r="AM33" s="393" t="s">
        <v>195</v>
      </c>
      <c r="AN33" s="393"/>
      <c r="AO33" s="392" t="s">
        <v>196</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195</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国民健康保険事業勘定</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水道事業</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東京都島嶼町村一部事務組合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介護保険事業勘定</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東京都市町村総合事務組合（一般会計）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後期高齢者医療事業</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東京都市町村総合事務組合（共済特会）</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東京都市町村職員退職手当組合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東京都市町村議会議員公務災害補償等組合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東京都後期高齢者医療広域連合（一般会計）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東京都後期高齢者医療広域連合（後期特会）</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zSjDeZYxy2zcvnSpEmzbEIBI320oexqdOolIE4KXIOWAKDPmYWfwohKouJUK+pJFJ6x6u4okgNT/LYkt7Lwzw==" saltValue="yypzSb+XZwWBTW7tnB6F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5" t="s">
        <v>564</v>
      </c>
      <c r="D34" s="1215"/>
      <c r="E34" s="1216"/>
      <c r="F34" s="32">
        <v>0.93</v>
      </c>
      <c r="G34" s="33">
        <v>1</v>
      </c>
      <c r="H34" s="33">
        <v>6.8</v>
      </c>
      <c r="I34" s="33">
        <v>2.62</v>
      </c>
      <c r="J34" s="34">
        <v>6.31</v>
      </c>
      <c r="K34" s="22"/>
      <c r="L34" s="22"/>
      <c r="M34" s="22"/>
      <c r="N34" s="22"/>
      <c r="O34" s="22"/>
      <c r="P34" s="22"/>
    </row>
    <row r="35" spans="1:16" ht="39" customHeight="1" x14ac:dyDescent="0.15">
      <c r="A35" s="22"/>
      <c r="B35" s="35"/>
      <c r="C35" s="1209" t="s">
        <v>565</v>
      </c>
      <c r="D35" s="1210"/>
      <c r="E35" s="1211"/>
      <c r="F35" s="36">
        <v>0</v>
      </c>
      <c r="G35" s="37">
        <v>0</v>
      </c>
      <c r="H35" s="37">
        <v>0.01</v>
      </c>
      <c r="I35" s="37">
        <v>0.01</v>
      </c>
      <c r="J35" s="38">
        <v>0.82</v>
      </c>
      <c r="K35" s="22"/>
      <c r="L35" s="22"/>
      <c r="M35" s="22"/>
      <c r="N35" s="22"/>
      <c r="O35" s="22"/>
      <c r="P35" s="22"/>
    </row>
    <row r="36" spans="1:16" ht="39" customHeight="1" x14ac:dyDescent="0.15">
      <c r="A36" s="22"/>
      <c r="B36" s="35"/>
      <c r="C36" s="1209" t="s">
        <v>566</v>
      </c>
      <c r="D36" s="1210"/>
      <c r="E36" s="1211"/>
      <c r="F36" s="36">
        <v>0.92</v>
      </c>
      <c r="G36" s="37">
        <v>1.18</v>
      </c>
      <c r="H36" s="37">
        <v>0.34</v>
      </c>
      <c r="I36" s="37">
        <v>0.17</v>
      </c>
      <c r="J36" s="38">
        <v>0.53</v>
      </c>
      <c r="K36" s="22"/>
      <c r="L36" s="22"/>
      <c r="M36" s="22"/>
      <c r="N36" s="22"/>
      <c r="O36" s="22"/>
      <c r="P36" s="22"/>
    </row>
    <row r="37" spans="1:16" ht="39" customHeight="1" x14ac:dyDescent="0.15">
      <c r="A37" s="22"/>
      <c r="B37" s="35"/>
      <c r="C37" s="1209" t="s">
        <v>567</v>
      </c>
      <c r="D37" s="1210"/>
      <c r="E37" s="1211"/>
      <c r="F37" s="36">
        <v>0.02</v>
      </c>
      <c r="G37" s="37">
        <v>0.06</v>
      </c>
      <c r="H37" s="37">
        <v>0.06</v>
      </c>
      <c r="I37" s="37">
        <v>0.05</v>
      </c>
      <c r="J37" s="38">
        <v>0.05</v>
      </c>
      <c r="K37" s="22"/>
      <c r="L37" s="22"/>
      <c r="M37" s="22"/>
      <c r="N37" s="22"/>
      <c r="O37" s="22"/>
      <c r="P37" s="22"/>
    </row>
    <row r="38" spans="1:16" ht="39" customHeight="1" x14ac:dyDescent="0.15">
      <c r="A38" s="22"/>
      <c r="B38" s="35"/>
      <c r="C38" s="1209" t="s">
        <v>568</v>
      </c>
      <c r="D38" s="1210"/>
      <c r="E38" s="1211"/>
      <c r="F38" s="36">
        <v>0</v>
      </c>
      <c r="G38" s="37">
        <v>0</v>
      </c>
      <c r="H38" s="37">
        <v>0</v>
      </c>
      <c r="I38" s="37">
        <v>0</v>
      </c>
      <c r="J38" s="38">
        <v>0</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569</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570</v>
      </c>
      <c r="D43" s="1213"/>
      <c r="E43" s="1214"/>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OIU8zw1GlWhyraLGR8Z7vdePfxu3T06FSZ7+3BKHGq2Vdo2Zfj4PFasLderS1b4n2mDTHwlY4OITFei3xKSag==" saltValue="7qQnpEcGCUuPLViK+3Q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684</v>
      </c>
      <c r="L45" s="60">
        <v>776</v>
      </c>
      <c r="M45" s="60">
        <v>787</v>
      </c>
      <c r="N45" s="60">
        <v>826</v>
      </c>
      <c r="O45" s="61">
        <v>862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514</v>
      </c>
      <c r="L47" s="64" t="s">
        <v>514</v>
      </c>
      <c r="M47" s="64" t="s">
        <v>514</v>
      </c>
      <c r="N47" s="64" t="s">
        <v>514</v>
      </c>
      <c r="O47" s="65" t="s">
        <v>514</v>
      </c>
      <c r="P47" s="48"/>
      <c r="Q47" s="48"/>
      <c r="R47" s="48"/>
      <c r="S47" s="48"/>
      <c r="T47" s="48"/>
      <c r="U47" s="48"/>
    </row>
    <row r="48" spans="1:21" ht="30.75" customHeight="1" x14ac:dyDescent="0.15">
      <c r="A48" s="48"/>
      <c r="B48" s="1237"/>
      <c r="C48" s="1238"/>
      <c r="D48" s="62"/>
      <c r="E48" s="1219" t="s">
        <v>15</v>
      </c>
      <c r="F48" s="1219"/>
      <c r="G48" s="1219"/>
      <c r="H48" s="1219"/>
      <c r="I48" s="1219"/>
      <c r="J48" s="1220"/>
      <c r="K48" s="63">
        <v>22</v>
      </c>
      <c r="L48" s="64">
        <v>19</v>
      </c>
      <c r="M48" s="64">
        <v>20</v>
      </c>
      <c r="N48" s="64">
        <v>17</v>
      </c>
      <c r="O48" s="65">
        <v>17</v>
      </c>
      <c r="P48" s="48"/>
      <c r="Q48" s="48"/>
      <c r="R48" s="48"/>
      <c r="S48" s="48"/>
      <c r="T48" s="48"/>
      <c r="U48" s="48"/>
    </row>
    <row r="49" spans="1:21" ht="30.75" customHeight="1" x14ac:dyDescent="0.15">
      <c r="A49" s="48"/>
      <c r="B49" s="1237"/>
      <c r="C49" s="1238"/>
      <c r="D49" s="62"/>
      <c r="E49" s="1219" t="s">
        <v>16</v>
      </c>
      <c r="F49" s="1219"/>
      <c r="G49" s="1219"/>
      <c r="H49" s="1219"/>
      <c r="I49" s="1219"/>
      <c r="J49" s="1220"/>
      <c r="K49" s="63">
        <v>58</v>
      </c>
      <c r="L49" s="64">
        <v>58</v>
      </c>
      <c r="M49" s="64">
        <v>57</v>
      </c>
      <c r="N49" s="64">
        <v>57</v>
      </c>
      <c r="O49" s="65">
        <v>51</v>
      </c>
      <c r="P49" s="48"/>
      <c r="Q49" s="48"/>
      <c r="R49" s="48"/>
      <c r="S49" s="48"/>
      <c r="T49" s="48"/>
      <c r="U49" s="48"/>
    </row>
    <row r="50" spans="1:21" ht="30.75" customHeight="1" x14ac:dyDescent="0.15">
      <c r="A50" s="48"/>
      <c r="B50" s="1237"/>
      <c r="C50" s="1238"/>
      <c r="D50" s="62"/>
      <c r="E50" s="1219" t="s">
        <v>17</v>
      </c>
      <c r="F50" s="1219"/>
      <c r="G50" s="1219"/>
      <c r="H50" s="1219"/>
      <c r="I50" s="1219"/>
      <c r="J50" s="1220"/>
      <c r="K50" s="63" t="s">
        <v>514</v>
      </c>
      <c r="L50" s="64" t="s">
        <v>514</v>
      </c>
      <c r="M50" s="64" t="s">
        <v>514</v>
      </c>
      <c r="N50" s="64" t="s">
        <v>514</v>
      </c>
      <c r="O50" s="65" t="s">
        <v>514</v>
      </c>
      <c r="P50" s="48"/>
      <c r="Q50" s="48"/>
      <c r="R50" s="48"/>
      <c r="S50" s="48"/>
      <c r="T50" s="48"/>
      <c r="U50" s="48"/>
    </row>
    <row r="51" spans="1:21" ht="30.75" customHeight="1" x14ac:dyDescent="0.15">
      <c r="A51" s="48"/>
      <c r="B51" s="1239"/>
      <c r="C51" s="1240"/>
      <c r="D51" s="66"/>
      <c r="E51" s="1219" t="s">
        <v>18</v>
      </c>
      <c r="F51" s="1219"/>
      <c r="G51" s="1219"/>
      <c r="H51" s="1219"/>
      <c r="I51" s="1219"/>
      <c r="J51" s="1220"/>
      <c r="K51" s="63">
        <v>2</v>
      </c>
      <c r="L51" s="64">
        <v>0</v>
      </c>
      <c r="M51" s="64" t="s">
        <v>514</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443</v>
      </c>
      <c r="L52" s="64">
        <v>494</v>
      </c>
      <c r="M52" s="64">
        <v>524</v>
      </c>
      <c r="N52" s="64">
        <v>564</v>
      </c>
      <c r="O52" s="65">
        <v>597</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323</v>
      </c>
      <c r="L53" s="69">
        <v>359</v>
      </c>
      <c r="M53" s="69">
        <v>340</v>
      </c>
      <c r="N53" s="69">
        <v>336</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rz99kah2o6S4bqTEKs/zO6qwCyOqZKSSW2ZxxsvLhN2Za1HuNSXp2NVFVl4g31q1oAs/+spyyscfH8OW4iow==" saltValue="luwTpHNhHlObXUV29VYq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5" t="s">
        <v>30</v>
      </c>
      <c r="C41" s="1256"/>
      <c r="D41" s="102"/>
      <c r="E41" s="1257" t="s">
        <v>31</v>
      </c>
      <c r="F41" s="1257"/>
      <c r="G41" s="1257"/>
      <c r="H41" s="1258"/>
      <c r="I41" s="103">
        <v>8996</v>
      </c>
      <c r="J41" s="104">
        <v>9280</v>
      </c>
      <c r="K41" s="104">
        <v>9541</v>
      </c>
      <c r="L41" s="104">
        <v>9955</v>
      </c>
      <c r="M41" s="105">
        <v>10022</v>
      </c>
    </row>
    <row r="42" spans="2:13" ht="27.75" customHeight="1" x14ac:dyDescent="0.15">
      <c r="B42" s="1245"/>
      <c r="C42" s="1246"/>
      <c r="D42" s="106"/>
      <c r="E42" s="1249" t="s">
        <v>32</v>
      </c>
      <c r="F42" s="1249"/>
      <c r="G42" s="1249"/>
      <c r="H42" s="1250"/>
      <c r="I42" s="107" t="s">
        <v>514</v>
      </c>
      <c r="J42" s="108" t="s">
        <v>514</v>
      </c>
      <c r="K42" s="108" t="s">
        <v>514</v>
      </c>
      <c r="L42" s="108" t="s">
        <v>514</v>
      </c>
      <c r="M42" s="109" t="s">
        <v>514</v>
      </c>
    </row>
    <row r="43" spans="2:13" ht="27.75" customHeight="1" x14ac:dyDescent="0.15">
      <c r="B43" s="1245"/>
      <c r="C43" s="1246"/>
      <c r="D43" s="106"/>
      <c r="E43" s="1249" t="s">
        <v>33</v>
      </c>
      <c r="F43" s="1249"/>
      <c r="G43" s="1249"/>
      <c r="H43" s="1250"/>
      <c r="I43" s="107">
        <v>443</v>
      </c>
      <c r="J43" s="108">
        <v>330</v>
      </c>
      <c r="K43" s="108">
        <v>318</v>
      </c>
      <c r="L43" s="108">
        <v>300</v>
      </c>
      <c r="M43" s="109">
        <v>291</v>
      </c>
    </row>
    <row r="44" spans="2:13" ht="27.75" customHeight="1" x14ac:dyDescent="0.15">
      <c r="B44" s="1245"/>
      <c r="C44" s="1246"/>
      <c r="D44" s="106"/>
      <c r="E44" s="1249" t="s">
        <v>34</v>
      </c>
      <c r="F44" s="1249"/>
      <c r="G44" s="1249"/>
      <c r="H44" s="1250"/>
      <c r="I44" s="107">
        <v>407</v>
      </c>
      <c r="J44" s="108">
        <v>352</v>
      </c>
      <c r="K44" s="108">
        <v>297</v>
      </c>
      <c r="L44" s="108">
        <v>243</v>
      </c>
      <c r="M44" s="109">
        <v>194</v>
      </c>
    </row>
    <row r="45" spans="2:13" ht="27.75" customHeight="1" x14ac:dyDescent="0.15">
      <c r="B45" s="1245"/>
      <c r="C45" s="1246"/>
      <c r="D45" s="106"/>
      <c r="E45" s="1249" t="s">
        <v>35</v>
      </c>
      <c r="F45" s="1249"/>
      <c r="G45" s="1249"/>
      <c r="H45" s="1250"/>
      <c r="I45" s="107">
        <v>1466</v>
      </c>
      <c r="J45" s="108">
        <v>1420</v>
      </c>
      <c r="K45" s="108">
        <v>1394</v>
      </c>
      <c r="L45" s="108">
        <v>1367</v>
      </c>
      <c r="M45" s="109">
        <v>1333</v>
      </c>
    </row>
    <row r="46" spans="2:13" ht="27.75" customHeight="1" x14ac:dyDescent="0.15">
      <c r="B46" s="1245"/>
      <c r="C46" s="1246"/>
      <c r="D46" s="110"/>
      <c r="E46" s="1249" t="s">
        <v>36</v>
      </c>
      <c r="F46" s="1249"/>
      <c r="G46" s="1249"/>
      <c r="H46" s="1250"/>
      <c r="I46" s="107" t="s">
        <v>514</v>
      </c>
      <c r="J46" s="108" t="s">
        <v>514</v>
      </c>
      <c r="K46" s="108" t="s">
        <v>514</v>
      </c>
      <c r="L46" s="108" t="s">
        <v>514</v>
      </c>
      <c r="M46" s="109" t="s">
        <v>514</v>
      </c>
    </row>
    <row r="47" spans="2:13" ht="27.75" customHeight="1" x14ac:dyDescent="0.15">
      <c r="B47" s="1245"/>
      <c r="C47" s="1246"/>
      <c r="D47" s="111"/>
      <c r="E47" s="1259" t="s">
        <v>37</v>
      </c>
      <c r="F47" s="1260"/>
      <c r="G47" s="1260"/>
      <c r="H47" s="1261"/>
      <c r="I47" s="107" t="s">
        <v>514</v>
      </c>
      <c r="J47" s="108" t="s">
        <v>514</v>
      </c>
      <c r="K47" s="108" t="s">
        <v>514</v>
      </c>
      <c r="L47" s="108" t="s">
        <v>514</v>
      </c>
      <c r="M47" s="109" t="s">
        <v>514</v>
      </c>
    </row>
    <row r="48" spans="2:13" ht="27.75" customHeight="1" x14ac:dyDescent="0.15">
      <c r="B48" s="1245"/>
      <c r="C48" s="1246"/>
      <c r="D48" s="106"/>
      <c r="E48" s="1249" t="s">
        <v>38</v>
      </c>
      <c r="F48" s="1249"/>
      <c r="G48" s="1249"/>
      <c r="H48" s="1250"/>
      <c r="I48" s="107" t="s">
        <v>514</v>
      </c>
      <c r="J48" s="108" t="s">
        <v>514</v>
      </c>
      <c r="K48" s="108" t="s">
        <v>514</v>
      </c>
      <c r="L48" s="108" t="s">
        <v>514</v>
      </c>
      <c r="M48" s="109" t="s">
        <v>514</v>
      </c>
    </row>
    <row r="49" spans="2:13" ht="27.75" customHeight="1" x14ac:dyDescent="0.15">
      <c r="B49" s="1247"/>
      <c r="C49" s="1248"/>
      <c r="D49" s="106"/>
      <c r="E49" s="1249" t="s">
        <v>39</v>
      </c>
      <c r="F49" s="1249"/>
      <c r="G49" s="1249"/>
      <c r="H49" s="1250"/>
      <c r="I49" s="107" t="s">
        <v>514</v>
      </c>
      <c r="J49" s="108" t="s">
        <v>514</v>
      </c>
      <c r="K49" s="108" t="s">
        <v>514</v>
      </c>
      <c r="L49" s="108" t="s">
        <v>514</v>
      </c>
      <c r="M49" s="109" t="s">
        <v>514</v>
      </c>
    </row>
    <row r="50" spans="2:13" ht="27.75" customHeight="1" x14ac:dyDescent="0.15">
      <c r="B50" s="1243" t="s">
        <v>40</v>
      </c>
      <c r="C50" s="1244"/>
      <c r="D50" s="112"/>
      <c r="E50" s="1249" t="s">
        <v>41</v>
      </c>
      <c r="F50" s="1249"/>
      <c r="G50" s="1249"/>
      <c r="H50" s="1250"/>
      <c r="I50" s="107">
        <v>1863</v>
      </c>
      <c r="J50" s="108">
        <v>1611</v>
      </c>
      <c r="K50" s="108">
        <v>1215</v>
      </c>
      <c r="L50" s="108">
        <v>1090</v>
      </c>
      <c r="M50" s="109">
        <v>1122</v>
      </c>
    </row>
    <row r="51" spans="2:13" ht="27.75" customHeight="1" x14ac:dyDescent="0.15">
      <c r="B51" s="1245"/>
      <c r="C51" s="1246"/>
      <c r="D51" s="106"/>
      <c r="E51" s="1249" t="s">
        <v>42</v>
      </c>
      <c r="F51" s="1249"/>
      <c r="G51" s="1249"/>
      <c r="H51" s="1250"/>
      <c r="I51" s="107">
        <v>456</v>
      </c>
      <c r="J51" s="108">
        <v>492</v>
      </c>
      <c r="K51" s="108">
        <v>525</v>
      </c>
      <c r="L51" s="108">
        <v>496</v>
      </c>
      <c r="M51" s="109">
        <v>473</v>
      </c>
    </row>
    <row r="52" spans="2:13" ht="27.75" customHeight="1" x14ac:dyDescent="0.15">
      <c r="B52" s="1247"/>
      <c r="C52" s="1248"/>
      <c r="D52" s="106"/>
      <c r="E52" s="1249" t="s">
        <v>43</v>
      </c>
      <c r="F52" s="1249"/>
      <c r="G52" s="1249"/>
      <c r="H52" s="1250"/>
      <c r="I52" s="107">
        <v>5505</v>
      </c>
      <c r="J52" s="108">
        <v>5788</v>
      </c>
      <c r="K52" s="108">
        <v>6117</v>
      </c>
      <c r="L52" s="108">
        <v>6543</v>
      </c>
      <c r="M52" s="109">
        <v>6673</v>
      </c>
    </row>
    <row r="53" spans="2:13" ht="27.75" customHeight="1" thickBot="1" x14ac:dyDescent="0.2">
      <c r="B53" s="1251" t="s">
        <v>44</v>
      </c>
      <c r="C53" s="1252"/>
      <c r="D53" s="113"/>
      <c r="E53" s="1253" t="s">
        <v>45</v>
      </c>
      <c r="F53" s="1253"/>
      <c r="G53" s="1253"/>
      <c r="H53" s="1254"/>
      <c r="I53" s="114">
        <v>3488</v>
      </c>
      <c r="J53" s="115">
        <v>3491</v>
      </c>
      <c r="K53" s="115">
        <v>3693</v>
      </c>
      <c r="L53" s="115">
        <v>3737</v>
      </c>
      <c r="M53" s="116">
        <v>3573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JxDUMGIz7PS8dSFyJDugQxB/gAqvz2oRqxP//hrVwWBo+59AwKY/kMGQRQW5UyY+Zk6i5dnOeKgeXMP4wuwuw==" saltValue="cdFOuaYZE1C6vdgySHgX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70" t="s">
        <v>48</v>
      </c>
      <c r="D55" s="1270"/>
      <c r="E55" s="1271"/>
      <c r="F55" s="128">
        <v>365</v>
      </c>
      <c r="G55" s="128">
        <v>269</v>
      </c>
      <c r="H55" s="129">
        <v>303</v>
      </c>
    </row>
    <row r="56" spans="2:8" ht="52.5" customHeight="1" x14ac:dyDescent="0.15">
      <c r="B56" s="130"/>
      <c r="C56" s="1272" t="s">
        <v>49</v>
      </c>
      <c r="D56" s="1272"/>
      <c r="E56" s="1273"/>
      <c r="F56" s="131">
        <v>243</v>
      </c>
      <c r="G56" s="131">
        <v>243</v>
      </c>
      <c r="H56" s="132">
        <v>281</v>
      </c>
    </row>
    <row r="57" spans="2:8" ht="53.25" customHeight="1" x14ac:dyDescent="0.15">
      <c r="B57" s="130"/>
      <c r="C57" s="1274" t="s">
        <v>50</v>
      </c>
      <c r="D57" s="1274"/>
      <c r="E57" s="1275"/>
      <c r="F57" s="133">
        <v>1345</v>
      </c>
      <c r="G57" s="133">
        <v>1247</v>
      </c>
      <c r="H57" s="134">
        <v>772</v>
      </c>
    </row>
    <row r="58" spans="2:8" ht="45.75" customHeight="1" x14ac:dyDescent="0.15">
      <c r="B58" s="135"/>
      <c r="C58" s="1262" t="s">
        <v>585</v>
      </c>
      <c r="D58" s="1263"/>
      <c r="E58" s="1264"/>
      <c r="F58" s="136">
        <v>293</v>
      </c>
      <c r="G58" s="136">
        <v>293</v>
      </c>
      <c r="H58" s="137">
        <v>293</v>
      </c>
    </row>
    <row r="59" spans="2:8" ht="45.75" customHeight="1" x14ac:dyDescent="0.15">
      <c r="B59" s="135"/>
      <c r="C59" s="1262" t="s">
        <v>587</v>
      </c>
      <c r="D59" s="1263"/>
      <c r="E59" s="1264"/>
      <c r="F59" s="136">
        <v>739</v>
      </c>
      <c r="G59" s="136">
        <v>670</v>
      </c>
      <c r="H59" s="137">
        <v>234</v>
      </c>
    </row>
    <row r="60" spans="2:8" ht="45.75" customHeight="1" x14ac:dyDescent="0.15">
      <c r="B60" s="135"/>
      <c r="C60" s="1262" t="s">
        <v>586</v>
      </c>
      <c r="D60" s="1263"/>
      <c r="E60" s="1264"/>
      <c r="F60" s="136">
        <v>184</v>
      </c>
      <c r="G60" s="136">
        <v>165</v>
      </c>
      <c r="H60" s="137">
        <v>127</v>
      </c>
    </row>
    <row r="61" spans="2:8" ht="45.75" customHeight="1" x14ac:dyDescent="0.15">
      <c r="B61" s="135"/>
      <c r="C61" s="1262" t="s">
        <v>588</v>
      </c>
      <c r="D61" s="1263"/>
      <c r="E61" s="1264"/>
      <c r="F61" s="136">
        <v>78</v>
      </c>
      <c r="G61" s="136">
        <v>76</v>
      </c>
      <c r="H61" s="137">
        <v>75</v>
      </c>
    </row>
    <row r="62" spans="2:8" ht="45.75" customHeight="1" thickBot="1" x14ac:dyDescent="0.2">
      <c r="B62" s="138"/>
      <c r="C62" s="1265" t="s">
        <v>589</v>
      </c>
      <c r="D62" s="1266"/>
      <c r="E62" s="1267"/>
      <c r="F62" s="139">
        <v>23</v>
      </c>
      <c r="G62" s="139">
        <v>23</v>
      </c>
      <c r="H62" s="140">
        <v>23</v>
      </c>
    </row>
    <row r="63" spans="2:8" ht="52.5" customHeight="1" thickBot="1" x14ac:dyDescent="0.2">
      <c r="B63" s="141"/>
      <c r="C63" s="1268" t="s">
        <v>51</v>
      </c>
      <c r="D63" s="1268"/>
      <c r="E63" s="1269"/>
      <c r="F63" s="142">
        <v>1953</v>
      </c>
      <c r="G63" s="142">
        <v>1759</v>
      </c>
      <c r="H63" s="143">
        <v>1356</v>
      </c>
    </row>
    <row r="64" spans="2:8" ht="15" customHeight="1" x14ac:dyDescent="0.15"/>
  </sheetData>
  <sheetProtection algorithmName="SHA-512" hashValue="j4uB3981Fj6u7kkuxNOLE2nCtMiBW0XXX893Nxr64FTEu7gxBZiYdPy5QinTKK3tIkIyKjmnoAlCF3incXzKZA==" saltValue="sSn5lKroXAtv202qno7N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404342</v>
      </c>
      <c r="E3" s="162"/>
      <c r="F3" s="163">
        <v>119882</v>
      </c>
      <c r="G3" s="164"/>
      <c r="H3" s="165"/>
    </row>
    <row r="4" spans="1:8" x14ac:dyDescent="0.15">
      <c r="A4" s="166"/>
      <c r="B4" s="167"/>
      <c r="C4" s="168"/>
      <c r="D4" s="169">
        <v>245648</v>
      </c>
      <c r="E4" s="170"/>
      <c r="F4" s="171">
        <v>66481</v>
      </c>
      <c r="G4" s="172"/>
      <c r="H4" s="173"/>
    </row>
    <row r="5" spans="1:8" x14ac:dyDescent="0.15">
      <c r="A5" s="154" t="s">
        <v>548</v>
      </c>
      <c r="B5" s="159"/>
      <c r="C5" s="160"/>
      <c r="D5" s="161">
        <v>339318</v>
      </c>
      <c r="E5" s="162"/>
      <c r="F5" s="163">
        <v>116162</v>
      </c>
      <c r="G5" s="164"/>
      <c r="H5" s="165"/>
    </row>
    <row r="6" spans="1:8" x14ac:dyDescent="0.15">
      <c r="A6" s="166"/>
      <c r="B6" s="167"/>
      <c r="C6" s="168"/>
      <c r="D6" s="169">
        <v>174164</v>
      </c>
      <c r="E6" s="170"/>
      <c r="F6" s="171">
        <v>61562</v>
      </c>
      <c r="G6" s="172"/>
      <c r="H6" s="173"/>
    </row>
    <row r="7" spans="1:8" x14ac:dyDescent="0.15">
      <c r="A7" s="154" t="s">
        <v>549</v>
      </c>
      <c r="B7" s="159"/>
      <c r="C7" s="160"/>
      <c r="D7" s="161">
        <v>294698</v>
      </c>
      <c r="E7" s="162"/>
      <c r="F7" s="163">
        <v>121449</v>
      </c>
      <c r="G7" s="164"/>
      <c r="H7" s="165"/>
    </row>
    <row r="8" spans="1:8" x14ac:dyDescent="0.15">
      <c r="A8" s="166"/>
      <c r="B8" s="167"/>
      <c r="C8" s="168"/>
      <c r="D8" s="169">
        <v>160058</v>
      </c>
      <c r="E8" s="170"/>
      <c r="F8" s="171">
        <v>62922</v>
      </c>
      <c r="G8" s="172"/>
      <c r="H8" s="173"/>
    </row>
    <row r="9" spans="1:8" x14ac:dyDescent="0.15">
      <c r="A9" s="154" t="s">
        <v>550</v>
      </c>
      <c r="B9" s="159"/>
      <c r="C9" s="160"/>
      <c r="D9" s="161">
        <v>299941</v>
      </c>
      <c r="E9" s="162"/>
      <c r="F9" s="163">
        <v>145139</v>
      </c>
      <c r="G9" s="164"/>
      <c r="H9" s="165"/>
    </row>
    <row r="10" spans="1:8" x14ac:dyDescent="0.15">
      <c r="A10" s="166"/>
      <c r="B10" s="167"/>
      <c r="C10" s="168"/>
      <c r="D10" s="169">
        <v>216484</v>
      </c>
      <c r="E10" s="170"/>
      <c r="F10" s="171">
        <v>83762</v>
      </c>
      <c r="G10" s="172"/>
      <c r="H10" s="173"/>
    </row>
    <row r="11" spans="1:8" x14ac:dyDescent="0.15">
      <c r="A11" s="154" t="s">
        <v>551</v>
      </c>
      <c r="B11" s="159"/>
      <c r="C11" s="160"/>
      <c r="D11" s="161">
        <v>339566</v>
      </c>
      <c r="E11" s="162"/>
      <c r="F11" s="163">
        <v>125391</v>
      </c>
      <c r="G11" s="164"/>
      <c r="H11" s="165"/>
    </row>
    <row r="12" spans="1:8" x14ac:dyDescent="0.15">
      <c r="A12" s="166"/>
      <c r="B12" s="167"/>
      <c r="C12" s="174"/>
      <c r="D12" s="169">
        <v>221396</v>
      </c>
      <c r="E12" s="170"/>
      <c r="F12" s="171">
        <v>68516</v>
      </c>
      <c r="G12" s="172"/>
      <c r="H12" s="173"/>
    </row>
    <row r="13" spans="1:8" x14ac:dyDescent="0.15">
      <c r="A13" s="154"/>
      <c r="B13" s="159"/>
      <c r="C13" s="175"/>
      <c r="D13" s="176">
        <v>335573</v>
      </c>
      <c r="E13" s="177"/>
      <c r="F13" s="178">
        <v>125605</v>
      </c>
      <c r="G13" s="179"/>
      <c r="H13" s="165"/>
    </row>
    <row r="14" spans="1:8" x14ac:dyDescent="0.15">
      <c r="A14" s="166"/>
      <c r="B14" s="167"/>
      <c r="C14" s="168"/>
      <c r="D14" s="169">
        <v>203550</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0.93</v>
      </c>
      <c r="C19" s="180">
        <f>ROUND(VALUE(SUBSTITUTE(実質収支比率等に係る経年分析!G$48,"▲","-")),2)</f>
        <v>1</v>
      </c>
      <c r="D19" s="180">
        <f>ROUND(VALUE(SUBSTITUTE(実質収支比率等に係る経年分析!H$48,"▲","-")),2)</f>
        <v>6.8</v>
      </c>
      <c r="E19" s="180">
        <f>ROUND(VALUE(SUBSTITUTE(実質収支比率等に係る経年分析!I$48,"▲","-")),2)</f>
        <v>2.62</v>
      </c>
      <c r="F19" s="180">
        <f>ROUND(VALUE(SUBSTITUTE(実質収支比率等に係る経年分析!J$48,"▲","-")),2)</f>
        <v>6.31</v>
      </c>
    </row>
    <row r="20" spans="1:11" x14ac:dyDescent="0.15">
      <c r="A20" s="180" t="s">
        <v>55</v>
      </c>
      <c r="B20" s="180">
        <f>ROUND(VALUE(SUBSTITUTE(実質収支比率等に係る経年分析!F$47,"▲","-")),2)</f>
        <v>17.899999999999999</v>
      </c>
      <c r="C20" s="180">
        <f>ROUND(VALUE(SUBSTITUTE(実質収支比率等に係る経年分析!G$47,"▲","-")),2)</f>
        <v>17.41</v>
      </c>
      <c r="D20" s="180">
        <f>ROUND(VALUE(SUBSTITUTE(実質収支比率等に係る経年分析!H$47,"▲","-")),2)</f>
        <v>11.13</v>
      </c>
      <c r="E20" s="180">
        <f>ROUND(VALUE(SUBSTITUTE(実質収支比率等に係る経年分析!I$47,"▲","-")),2)</f>
        <v>8.17</v>
      </c>
      <c r="F20" s="180">
        <f>ROUND(VALUE(SUBSTITUTE(実質収支比率等に係る経年分析!J$47,"▲","-")),2)</f>
        <v>8.68</v>
      </c>
    </row>
    <row r="21" spans="1:11" x14ac:dyDescent="0.15">
      <c r="A21" s="180" t="s">
        <v>56</v>
      </c>
      <c r="B21" s="180">
        <f>IF(ISNUMBER(VALUE(SUBSTITUTE(実質収支比率等に係る経年分析!F$49,"▲","-"))),ROUND(VALUE(SUBSTITUTE(実質収支比率等に係る経年分析!F$49,"▲","-")),2),NA())</f>
        <v>-5.68</v>
      </c>
      <c r="C21" s="180">
        <f>IF(ISNUMBER(VALUE(SUBSTITUTE(実質収支比率等に係る経年分析!G$49,"▲","-"))),ROUND(VALUE(SUBSTITUTE(実質収支比率等に係る経年分析!G$49,"▲","-")),2),NA())</f>
        <v>0.18</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-7.07</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国民健康保険事業勘定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443</v>
      </c>
      <c r="E42" s="182"/>
      <c r="F42" s="182"/>
      <c r="G42" s="182">
        <f>'実質公債費比率（分子）の構造'!L$52</f>
        <v>494</v>
      </c>
      <c r="H42" s="182"/>
      <c r="I42" s="182"/>
      <c r="J42" s="182">
        <f>'実質公債費比率（分子）の構造'!M$52</f>
        <v>524</v>
      </c>
      <c r="K42" s="182"/>
      <c r="L42" s="182"/>
      <c r="M42" s="182">
        <f>'実質公債費比率（分子）の構造'!N$52</f>
        <v>564</v>
      </c>
      <c r="N42" s="182"/>
      <c r="O42" s="182"/>
      <c r="P42" s="182">
        <f>'実質公債費比率（分子）の構造'!O$52</f>
        <v>597</v>
      </c>
    </row>
    <row r="43" spans="1:16" x14ac:dyDescent="0.15">
      <c r="A43" s="182" t="s">
        <v>64</v>
      </c>
      <c r="B43" s="182">
        <f>'実質公債費比率（分子）の構造'!K$51</f>
        <v>2</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58</v>
      </c>
      <c r="C45" s="182"/>
      <c r="D45" s="182"/>
      <c r="E45" s="182">
        <f>'実質公債費比率（分子）の構造'!L$49</f>
        <v>58</v>
      </c>
      <c r="F45" s="182"/>
      <c r="G45" s="182"/>
      <c r="H45" s="182">
        <f>'実質公債費比率（分子）の構造'!M$49</f>
        <v>57</v>
      </c>
      <c r="I45" s="182"/>
      <c r="J45" s="182"/>
      <c r="K45" s="182">
        <f>'実質公債費比率（分子）の構造'!N$49</f>
        <v>57</v>
      </c>
      <c r="L45" s="182"/>
      <c r="M45" s="182"/>
      <c r="N45" s="182">
        <f>'実質公債費比率（分子）の構造'!O$49</f>
        <v>51</v>
      </c>
      <c r="O45" s="182"/>
      <c r="P45" s="182"/>
    </row>
    <row r="46" spans="1:16" x14ac:dyDescent="0.15">
      <c r="A46" s="182" t="s">
        <v>67</v>
      </c>
      <c r="B46" s="182">
        <f>'実質公債費比率（分子）の構造'!K$48</f>
        <v>22</v>
      </c>
      <c r="C46" s="182"/>
      <c r="D46" s="182"/>
      <c r="E46" s="182">
        <f>'実質公債費比率（分子）の構造'!L$48</f>
        <v>19</v>
      </c>
      <c r="F46" s="182"/>
      <c r="G46" s="182"/>
      <c r="H46" s="182">
        <f>'実質公債費比率（分子）の構造'!M$48</f>
        <v>20</v>
      </c>
      <c r="I46" s="182"/>
      <c r="J46" s="182"/>
      <c r="K46" s="182">
        <f>'実質公債費比率（分子）の構造'!N$48</f>
        <v>17</v>
      </c>
      <c r="L46" s="182"/>
      <c r="M46" s="182"/>
      <c r="N46" s="182">
        <f>'実質公債費比率（分子）の構造'!O$48</f>
        <v>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v>
      </c>
      <c r="C49" s="182"/>
      <c r="D49" s="182"/>
      <c r="E49" s="182">
        <f>'実質公債費比率（分子）の構造'!L$45</f>
        <v>776</v>
      </c>
      <c r="F49" s="182"/>
      <c r="G49" s="182"/>
      <c r="H49" s="182">
        <f>'実質公債費比率（分子）の構造'!M$45</f>
        <v>787</v>
      </c>
      <c r="I49" s="182"/>
      <c r="J49" s="182"/>
      <c r="K49" s="182">
        <f>'実質公債費比率（分子）の構造'!N$45</f>
        <v>826</v>
      </c>
      <c r="L49" s="182"/>
      <c r="M49" s="182"/>
      <c r="N49" s="182">
        <f>'実質公債費比率（分子）の構造'!O$45</f>
        <v>862</v>
      </c>
      <c r="O49" s="182"/>
      <c r="P49" s="182"/>
    </row>
    <row r="50" spans="1:16" x14ac:dyDescent="0.15">
      <c r="A50" s="182" t="s">
        <v>71</v>
      </c>
      <c r="B50" s="182" t="e">
        <f>NA()</f>
        <v>#N/A</v>
      </c>
      <c r="C50" s="182">
        <f>IF(ISNUMBER('実質公債費比率（分子）の構造'!K$53),'実質公債費比率（分子）の構造'!K$53,NA())</f>
        <v>323</v>
      </c>
      <c r="D50" s="182" t="e">
        <f>NA()</f>
        <v>#N/A</v>
      </c>
      <c r="E50" s="182" t="e">
        <f>NA()</f>
        <v>#N/A</v>
      </c>
      <c r="F50" s="182">
        <f>IF(ISNUMBER('実質公債費比率（分子）の構造'!L$53),'実質公債費比率（分子）の構造'!L$53,NA())</f>
        <v>359</v>
      </c>
      <c r="G50" s="182" t="e">
        <f>NA()</f>
        <v>#N/A</v>
      </c>
      <c r="H50" s="182" t="e">
        <f>NA()</f>
        <v>#N/A</v>
      </c>
      <c r="I50" s="182">
        <f>IF(ISNUMBER('実質公債費比率（分子）の構造'!M$53),'実質公債費比率（分子）の構造'!M$53,NA())</f>
        <v>340</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5505</v>
      </c>
      <c r="E56" s="181"/>
      <c r="F56" s="181"/>
      <c r="G56" s="181">
        <f>'将来負担比率（分子）の構造'!J$52</f>
        <v>5788</v>
      </c>
      <c r="H56" s="181"/>
      <c r="I56" s="181"/>
      <c r="J56" s="181">
        <f>'将来負担比率（分子）の構造'!K$52</f>
        <v>6117</v>
      </c>
      <c r="K56" s="181"/>
      <c r="L56" s="181"/>
      <c r="M56" s="181">
        <f>'将来負担比率（分子）の構造'!L$52</f>
        <v>6543</v>
      </c>
      <c r="N56" s="181"/>
      <c r="O56" s="181"/>
      <c r="P56" s="181">
        <f>'将来負担比率（分子）の構造'!M$52</f>
        <v>6673</v>
      </c>
    </row>
    <row r="57" spans="1:16" x14ac:dyDescent="0.15">
      <c r="A57" s="181" t="s">
        <v>42</v>
      </c>
      <c r="B57" s="181"/>
      <c r="C57" s="181"/>
      <c r="D57" s="181">
        <f>'将来負担比率（分子）の構造'!I$51</f>
        <v>456</v>
      </c>
      <c r="E57" s="181"/>
      <c r="F57" s="181"/>
      <c r="G57" s="181">
        <f>'将来負担比率（分子）の構造'!J$51</f>
        <v>492</v>
      </c>
      <c r="H57" s="181"/>
      <c r="I57" s="181"/>
      <c r="J57" s="181">
        <f>'将来負担比率（分子）の構造'!K$51</f>
        <v>525</v>
      </c>
      <c r="K57" s="181"/>
      <c r="L57" s="181"/>
      <c r="M57" s="181">
        <f>'将来負担比率（分子）の構造'!L$51</f>
        <v>496</v>
      </c>
      <c r="N57" s="181"/>
      <c r="O57" s="181"/>
      <c r="P57" s="181">
        <f>'将来負担比率（分子）の構造'!M$51</f>
        <v>473</v>
      </c>
    </row>
    <row r="58" spans="1:16" x14ac:dyDescent="0.15">
      <c r="A58" s="181" t="s">
        <v>41</v>
      </c>
      <c r="B58" s="181"/>
      <c r="C58" s="181"/>
      <c r="D58" s="181">
        <f>'将来負担比率（分子）の構造'!I$50</f>
        <v>1863</v>
      </c>
      <c r="E58" s="181"/>
      <c r="F58" s="181"/>
      <c r="G58" s="181">
        <f>'将来負担比率（分子）の構造'!J$50</f>
        <v>1611</v>
      </c>
      <c r="H58" s="181"/>
      <c r="I58" s="181"/>
      <c r="J58" s="181">
        <f>'将来負担比率（分子）の構造'!K$50</f>
        <v>1215</v>
      </c>
      <c r="K58" s="181"/>
      <c r="L58" s="181"/>
      <c r="M58" s="181">
        <f>'将来負担比率（分子）の構造'!L$50</f>
        <v>1090</v>
      </c>
      <c r="N58" s="181"/>
      <c r="O58" s="181"/>
      <c r="P58" s="181">
        <f>'将来負担比率（分子）の構造'!M$50</f>
        <v>1122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1466</v>
      </c>
      <c r="C62" s="181"/>
      <c r="D62" s="181"/>
      <c r="E62" s="181">
        <f>'将来負担比率（分子）の構造'!J$45</f>
        <v>1420</v>
      </c>
      <c r="F62" s="181"/>
      <c r="G62" s="181"/>
      <c r="H62" s="181">
        <f>'将来負担比率（分子）の構造'!K$45</f>
        <v>1394</v>
      </c>
      <c r="I62" s="181"/>
      <c r="J62" s="181"/>
      <c r="K62" s="181">
        <f>'将来負担比率（分子）の構造'!L$45</f>
        <v>1367</v>
      </c>
      <c r="L62" s="181"/>
      <c r="M62" s="181"/>
      <c r="N62" s="181">
        <f>'将来負担比率（分子）の構造'!M$45</f>
        <v>1333</v>
      </c>
      <c r="O62" s="181"/>
      <c r="P62" s="181"/>
    </row>
    <row r="63" spans="1:16" x14ac:dyDescent="0.15">
      <c r="A63" s="181" t="s">
        <v>34</v>
      </c>
      <c r="B63" s="181">
        <f>'将来負担比率（分子）の構造'!I$44</f>
        <v>407</v>
      </c>
      <c r="C63" s="181"/>
      <c r="D63" s="181"/>
      <c r="E63" s="181">
        <f>'将来負担比率（分子）の構造'!J$44</f>
        <v>352</v>
      </c>
      <c r="F63" s="181"/>
      <c r="G63" s="181"/>
      <c r="H63" s="181">
        <f>'将来負担比率（分子）の構造'!K$44</f>
        <v>297</v>
      </c>
      <c r="I63" s="181"/>
      <c r="J63" s="181"/>
      <c r="K63" s="181">
        <f>'将来負担比率（分子）の構造'!L$44</f>
        <v>243</v>
      </c>
      <c r="L63" s="181"/>
      <c r="M63" s="181"/>
      <c r="N63" s="181">
        <f>'将来負担比率（分子）の構造'!M$44</f>
        <v>194</v>
      </c>
      <c r="O63" s="181"/>
      <c r="P63" s="181"/>
    </row>
    <row r="64" spans="1:16" x14ac:dyDescent="0.15">
      <c r="A64" s="181" t="s">
        <v>33</v>
      </c>
      <c r="B64" s="181">
        <f>'将来負担比率（分子）の構造'!I$43</f>
        <v>443</v>
      </c>
      <c r="C64" s="181"/>
      <c r="D64" s="181"/>
      <c r="E64" s="181">
        <f>'将来負担比率（分子）の構造'!J$43</f>
        <v>330</v>
      </c>
      <c r="F64" s="181"/>
      <c r="G64" s="181"/>
      <c r="H64" s="181">
        <f>'将来負担比率（分子）の構造'!K$43</f>
        <v>318</v>
      </c>
      <c r="I64" s="181"/>
      <c r="J64" s="181"/>
      <c r="K64" s="181">
        <f>'将来負担比率（分子）の構造'!L$43</f>
        <v>300</v>
      </c>
      <c r="L64" s="181"/>
      <c r="M64" s="181"/>
      <c r="N64" s="181">
        <f>'将来負担比率（分子）の構造'!M$43</f>
        <v>291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8996</v>
      </c>
      <c r="C66" s="181"/>
      <c r="D66" s="181"/>
      <c r="E66" s="181">
        <f>'将来負担比率（分子）の構造'!J$41</f>
        <v>9280</v>
      </c>
      <c r="F66" s="181"/>
      <c r="G66" s="181"/>
      <c r="H66" s="181">
        <f>'将来負担比率（分子）の構造'!K$41</f>
        <v>9541</v>
      </c>
      <c r="I66" s="181"/>
      <c r="J66" s="181"/>
      <c r="K66" s="181">
        <f>'将来負担比率（分子）の構造'!L$41</f>
        <v>9955</v>
      </c>
      <c r="L66" s="181"/>
      <c r="M66" s="181"/>
      <c r="N66" s="181">
        <f>'将来負担比率（分子）の構造'!M$41</f>
        <v>10022</v>
      </c>
      <c r="O66" s="181"/>
      <c r="P66" s="181"/>
    </row>
    <row r="67" spans="1:16" x14ac:dyDescent="0.15">
      <c r="A67" s="181" t="s">
        <v>75</v>
      </c>
      <c r="B67" s="181" t="e">
        <f>NA()</f>
        <v>#N/A</v>
      </c>
      <c r="C67" s="181">
        <f>IF(ISNUMBER('将来負担比率（分子）の構造'!I$53), IF('将来負担比率（分子）の構造'!I$53 &lt; 0, 0, '将来負担比率（分子）の構造'!I$53), NA())</f>
        <v>3488</v>
      </c>
      <c r="D67" s="181" t="e">
        <f>NA()</f>
        <v>#N/A</v>
      </c>
      <c r="E67" s="181" t="e">
        <f>NA()</f>
        <v>#N/A</v>
      </c>
      <c r="F67" s="181">
        <f>IF(ISNUMBER('将来負担比率（分子）の構造'!J$53), IF('将来負担比率（分子）の構造'!J$53 &lt; 0, 0, '将来負担比率（分子）の構造'!J$53), NA())</f>
        <v>3491</v>
      </c>
      <c r="G67" s="181" t="e">
        <f>NA()</f>
        <v>#N/A</v>
      </c>
      <c r="H67" s="181" t="e">
        <f>NA()</f>
        <v>#N/A</v>
      </c>
      <c r="I67" s="181">
        <f>IF(ISNUMBER('将来負担比率（分子）の構造'!K$53), IF('将来負担比率（分子）の構造'!K$53 &lt; 0, 0, '将来負担比率（分子）の構造'!K$53), NA())</f>
        <v>3693</v>
      </c>
      <c r="J67" s="181" t="e">
        <f>NA()</f>
        <v>#N/A</v>
      </c>
      <c r="K67" s="181" t="e">
        <f>NA()</f>
        <v>#N/A</v>
      </c>
      <c r="L67" s="181">
        <f>IF(ISNUMBER('将来負担比率（分子）の構造'!L$53), IF('将来負担比率（分子）の構造'!L$53 &lt; 0, 0, '将来負担比率（分子）の構造'!L$53), NA())</f>
        <v>3737</v>
      </c>
      <c r="M67" s="181" t="e">
        <f>NA()</f>
        <v>#N/A</v>
      </c>
      <c r="N67" s="181" t="e">
        <f>NA()</f>
        <v>#N/A</v>
      </c>
      <c r="O67" s="181">
        <f>IF(ISNUMBER('将来負担比率（分子）の構造'!M$53), IF('将来負担比率（分子）の構造'!M$53 &lt; 0, 0, '将来負担比率（分子）の構造'!M$53), NA())</f>
        <v>3573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365</v>
      </c>
      <c r="C72" s="185">
        <f>基金残高に係る経年分析!G55</f>
        <v>269</v>
      </c>
      <c r="D72" s="185">
        <f>基金残高に係る経年分析!H55</f>
        <v>303</v>
      </c>
    </row>
    <row r="73" spans="1:16" x14ac:dyDescent="0.15">
      <c r="A73" s="184" t="s">
        <v>78</v>
      </c>
      <c r="B73" s="185">
        <f>基金残高に係る経年分析!F56</f>
        <v>243</v>
      </c>
      <c r="C73" s="185">
        <f>基金残高に係る経年分析!G56</f>
        <v>243</v>
      </c>
      <c r="D73" s="185">
        <f>基金残高に係る経年分析!H56</f>
        <v>281</v>
      </c>
    </row>
    <row r="74" spans="1:16" x14ac:dyDescent="0.15">
      <c r="A74" s="184" t="s">
        <v>79</v>
      </c>
      <c r="B74" s="185">
        <f>基金残高に係る経年分析!F57</f>
        <v>1345</v>
      </c>
      <c r="C74" s="185">
        <f>基金残高に係る経年分析!G57</f>
        <v>1247</v>
      </c>
      <c r="D74" s="185">
        <f>基金残高に係る経年分析!H57</f>
        <v>772</v>
      </c>
    </row>
  </sheetData>
  <sheetProtection algorithmName="SHA-512" hashValue="5tOmdlkmId63e0FRA+yhNJeCIq34IKkA7TVO3I0BM50ClLQchPF185ZyaWH0Brn7otHBrmUJ/OtbkHAVzOqLBA==" saltValue="ZQAt21LS+4fb4Zb9NVZv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952218</v>
      </c>
      <c r="S5" s="698"/>
      <c r="T5" s="698"/>
      <c r="U5" s="698"/>
      <c r="V5" s="698"/>
      <c r="W5" s="698"/>
      <c r="X5" s="698"/>
      <c r="Y5" s="741"/>
      <c r="Z5" s="759">
        <v>9.3000000000000007</v>
      </c>
      <c r="AA5" s="759"/>
      <c r="AB5" s="759"/>
      <c r="AC5" s="759"/>
      <c r="AD5" s="760">
        <v>952218</v>
      </c>
      <c r="AE5" s="760"/>
      <c r="AF5" s="760"/>
      <c r="AG5" s="760"/>
      <c r="AH5" s="760"/>
      <c r="AI5" s="760"/>
      <c r="AJ5" s="760"/>
      <c r="AK5" s="760"/>
      <c r="AL5" s="742">
        <v>28.2</v>
      </c>
      <c r="AM5" s="713"/>
      <c r="AN5" s="713"/>
      <c r="AO5" s="743"/>
      <c r="AP5" s="708" t="s">
        <v>224</v>
      </c>
      <c r="AQ5" s="709"/>
      <c r="AR5" s="709"/>
      <c r="AS5" s="709"/>
      <c r="AT5" s="709"/>
      <c r="AU5" s="709"/>
      <c r="AV5" s="709"/>
      <c r="AW5" s="709"/>
      <c r="AX5" s="709"/>
      <c r="AY5" s="709"/>
      <c r="AZ5" s="709"/>
      <c r="BA5" s="709"/>
      <c r="BB5" s="709"/>
      <c r="BC5" s="709"/>
      <c r="BD5" s="709"/>
      <c r="BE5" s="709"/>
      <c r="BF5" s="710"/>
      <c r="BG5" s="642">
        <v>948315</v>
      </c>
      <c r="BH5" s="643"/>
      <c r="BI5" s="643"/>
      <c r="BJ5" s="643"/>
      <c r="BK5" s="643"/>
      <c r="BL5" s="643"/>
      <c r="BM5" s="643"/>
      <c r="BN5" s="644"/>
      <c r="BO5" s="675">
        <v>99.6</v>
      </c>
      <c r="BP5" s="675"/>
      <c r="BQ5" s="675"/>
      <c r="BR5" s="675"/>
      <c r="BS5" s="676" t="s">
        <v>135</v>
      </c>
      <c r="BT5" s="676"/>
      <c r="BU5" s="676"/>
      <c r="BV5" s="676"/>
      <c r="BW5" s="676"/>
      <c r="BX5" s="676"/>
      <c r="BY5" s="676"/>
      <c r="BZ5" s="676"/>
      <c r="CA5" s="676"/>
      <c r="CB5" s="730"/>
      <c r="CD5" s="746" t="s">
        <v>219</v>
      </c>
      <c r="CE5" s="747"/>
      <c r="CF5" s="747"/>
      <c r="CG5" s="747"/>
      <c r="CH5" s="747"/>
      <c r="CI5" s="747"/>
      <c r="CJ5" s="747"/>
      <c r="CK5" s="747"/>
      <c r="CL5" s="747"/>
      <c r="CM5" s="747"/>
      <c r="CN5" s="747"/>
      <c r="CO5" s="747"/>
      <c r="CP5" s="747"/>
      <c r="CQ5" s="748"/>
      <c r="CR5" s="746" t="s">
        <v>225</v>
      </c>
      <c r="CS5" s="747"/>
      <c r="CT5" s="747"/>
      <c r="CU5" s="747"/>
      <c r="CV5" s="747"/>
      <c r="CW5" s="747"/>
      <c r="CX5" s="747"/>
      <c r="CY5" s="748"/>
      <c r="CZ5" s="746" t="s">
        <v>217</v>
      </c>
      <c r="DA5" s="747"/>
      <c r="DB5" s="747"/>
      <c r="DC5" s="748"/>
      <c r="DD5" s="746" t="s">
        <v>226</v>
      </c>
      <c r="DE5" s="747"/>
      <c r="DF5" s="747"/>
      <c r="DG5" s="747"/>
      <c r="DH5" s="747"/>
      <c r="DI5" s="747"/>
      <c r="DJ5" s="747"/>
      <c r="DK5" s="747"/>
      <c r="DL5" s="747"/>
      <c r="DM5" s="747"/>
      <c r="DN5" s="747"/>
      <c r="DO5" s="747"/>
      <c r="DP5" s="748"/>
      <c r="DQ5" s="746" t="s">
        <v>227</v>
      </c>
      <c r="DR5" s="747"/>
      <c r="DS5" s="747"/>
      <c r="DT5" s="747"/>
      <c r="DU5" s="747"/>
      <c r="DV5" s="747"/>
      <c r="DW5" s="747"/>
      <c r="DX5" s="747"/>
      <c r="DY5" s="747"/>
      <c r="DZ5" s="747"/>
      <c r="EA5" s="747"/>
      <c r="EB5" s="747"/>
      <c r="EC5" s="748"/>
    </row>
    <row r="6" spans="2:143" ht="11.25" customHeight="1" x14ac:dyDescent="0.15">
      <c r="B6" s="639" t="s">
        <v>228</v>
      </c>
      <c r="C6" s="640"/>
      <c r="D6" s="640"/>
      <c r="E6" s="640"/>
      <c r="F6" s="640"/>
      <c r="G6" s="640"/>
      <c r="H6" s="640"/>
      <c r="I6" s="640"/>
      <c r="J6" s="640"/>
      <c r="K6" s="640"/>
      <c r="L6" s="640"/>
      <c r="M6" s="640"/>
      <c r="N6" s="640"/>
      <c r="O6" s="640"/>
      <c r="P6" s="640"/>
      <c r="Q6" s="641"/>
      <c r="R6" s="642">
        <v>59150</v>
      </c>
      <c r="S6" s="643"/>
      <c r="T6" s="643"/>
      <c r="U6" s="643"/>
      <c r="V6" s="643"/>
      <c r="W6" s="643"/>
      <c r="X6" s="643"/>
      <c r="Y6" s="644"/>
      <c r="Z6" s="675">
        <v>0.6</v>
      </c>
      <c r="AA6" s="675"/>
      <c r="AB6" s="675"/>
      <c r="AC6" s="675"/>
      <c r="AD6" s="676">
        <v>59150</v>
      </c>
      <c r="AE6" s="676"/>
      <c r="AF6" s="676"/>
      <c r="AG6" s="676"/>
      <c r="AH6" s="676"/>
      <c r="AI6" s="676"/>
      <c r="AJ6" s="676"/>
      <c r="AK6" s="676"/>
      <c r="AL6" s="645">
        <v>1.7</v>
      </c>
      <c r="AM6" s="646"/>
      <c r="AN6" s="646"/>
      <c r="AO6" s="677"/>
      <c r="AP6" s="639" t="s">
        <v>229</v>
      </c>
      <c r="AQ6" s="640"/>
      <c r="AR6" s="640"/>
      <c r="AS6" s="640"/>
      <c r="AT6" s="640"/>
      <c r="AU6" s="640"/>
      <c r="AV6" s="640"/>
      <c r="AW6" s="640"/>
      <c r="AX6" s="640"/>
      <c r="AY6" s="640"/>
      <c r="AZ6" s="640"/>
      <c r="BA6" s="640"/>
      <c r="BB6" s="640"/>
      <c r="BC6" s="640"/>
      <c r="BD6" s="640"/>
      <c r="BE6" s="640"/>
      <c r="BF6" s="641"/>
      <c r="BG6" s="642">
        <v>948315</v>
      </c>
      <c r="BH6" s="643"/>
      <c r="BI6" s="643"/>
      <c r="BJ6" s="643"/>
      <c r="BK6" s="643"/>
      <c r="BL6" s="643"/>
      <c r="BM6" s="643"/>
      <c r="BN6" s="644"/>
      <c r="BO6" s="675">
        <v>99.6</v>
      </c>
      <c r="BP6" s="675"/>
      <c r="BQ6" s="675"/>
      <c r="BR6" s="675"/>
      <c r="BS6" s="676" t="s">
        <v>135</v>
      </c>
      <c r="BT6" s="676"/>
      <c r="BU6" s="676"/>
      <c r="BV6" s="676"/>
      <c r="BW6" s="676"/>
      <c r="BX6" s="676"/>
      <c r="BY6" s="676"/>
      <c r="BZ6" s="676"/>
      <c r="CA6" s="676"/>
      <c r="CB6" s="730"/>
      <c r="CD6" s="700" t="s">
        <v>230</v>
      </c>
      <c r="CE6" s="701"/>
      <c r="CF6" s="701"/>
      <c r="CG6" s="701"/>
      <c r="CH6" s="701"/>
      <c r="CI6" s="701"/>
      <c r="CJ6" s="701"/>
      <c r="CK6" s="701"/>
      <c r="CL6" s="701"/>
      <c r="CM6" s="701"/>
      <c r="CN6" s="701"/>
      <c r="CO6" s="701"/>
      <c r="CP6" s="701"/>
      <c r="CQ6" s="702"/>
      <c r="CR6" s="642">
        <v>75103</v>
      </c>
      <c r="CS6" s="643"/>
      <c r="CT6" s="643"/>
      <c r="CU6" s="643"/>
      <c r="CV6" s="643"/>
      <c r="CW6" s="643"/>
      <c r="CX6" s="643"/>
      <c r="CY6" s="644"/>
      <c r="CZ6" s="742">
        <v>0.7</v>
      </c>
      <c r="DA6" s="713"/>
      <c r="DB6" s="713"/>
      <c r="DC6" s="745"/>
      <c r="DD6" s="648" t="s">
        <v>178</v>
      </c>
      <c r="DE6" s="643"/>
      <c r="DF6" s="643"/>
      <c r="DG6" s="643"/>
      <c r="DH6" s="643"/>
      <c r="DI6" s="643"/>
      <c r="DJ6" s="643"/>
      <c r="DK6" s="643"/>
      <c r="DL6" s="643"/>
      <c r="DM6" s="643"/>
      <c r="DN6" s="643"/>
      <c r="DO6" s="643"/>
      <c r="DP6" s="644"/>
      <c r="DQ6" s="648">
        <v>75103</v>
      </c>
      <c r="DR6" s="643"/>
      <c r="DS6" s="643"/>
      <c r="DT6" s="643"/>
      <c r="DU6" s="643"/>
      <c r="DV6" s="643"/>
      <c r="DW6" s="643"/>
      <c r="DX6" s="643"/>
      <c r="DY6" s="643"/>
      <c r="DZ6" s="643"/>
      <c r="EA6" s="643"/>
      <c r="EB6" s="643"/>
      <c r="EC6" s="688"/>
    </row>
    <row r="7" spans="2:143" ht="11.25" customHeight="1" x14ac:dyDescent="0.15">
      <c r="B7" s="639" t="s">
        <v>231</v>
      </c>
      <c r="C7" s="640"/>
      <c r="D7" s="640"/>
      <c r="E7" s="640"/>
      <c r="F7" s="640"/>
      <c r="G7" s="640"/>
      <c r="H7" s="640"/>
      <c r="I7" s="640"/>
      <c r="J7" s="640"/>
      <c r="K7" s="640"/>
      <c r="L7" s="640"/>
      <c r="M7" s="640"/>
      <c r="N7" s="640"/>
      <c r="O7" s="640"/>
      <c r="P7" s="640"/>
      <c r="Q7" s="641"/>
      <c r="R7" s="642">
        <v>1228</v>
      </c>
      <c r="S7" s="643"/>
      <c r="T7" s="643"/>
      <c r="U7" s="643"/>
      <c r="V7" s="643"/>
      <c r="W7" s="643"/>
      <c r="X7" s="643"/>
      <c r="Y7" s="644"/>
      <c r="Z7" s="675">
        <v>0</v>
      </c>
      <c r="AA7" s="675"/>
      <c r="AB7" s="675"/>
      <c r="AC7" s="675"/>
      <c r="AD7" s="676">
        <v>1228</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425729</v>
      </c>
      <c r="BH7" s="643"/>
      <c r="BI7" s="643"/>
      <c r="BJ7" s="643"/>
      <c r="BK7" s="643"/>
      <c r="BL7" s="643"/>
      <c r="BM7" s="643"/>
      <c r="BN7" s="644"/>
      <c r="BO7" s="675">
        <v>44.7</v>
      </c>
      <c r="BP7" s="675"/>
      <c r="BQ7" s="675"/>
      <c r="BR7" s="675"/>
      <c r="BS7" s="676" t="s">
        <v>178</v>
      </c>
      <c r="BT7" s="676"/>
      <c r="BU7" s="676"/>
      <c r="BV7" s="676"/>
      <c r="BW7" s="676"/>
      <c r="BX7" s="676"/>
      <c r="BY7" s="676"/>
      <c r="BZ7" s="676"/>
      <c r="CA7" s="676"/>
      <c r="CB7" s="730"/>
      <c r="CD7" s="689" t="s">
        <v>233</v>
      </c>
      <c r="CE7" s="686"/>
      <c r="CF7" s="686"/>
      <c r="CG7" s="686"/>
      <c r="CH7" s="686"/>
      <c r="CI7" s="686"/>
      <c r="CJ7" s="686"/>
      <c r="CK7" s="686"/>
      <c r="CL7" s="686"/>
      <c r="CM7" s="686"/>
      <c r="CN7" s="686"/>
      <c r="CO7" s="686"/>
      <c r="CP7" s="686"/>
      <c r="CQ7" s="687"/>
      <c r="CR7" s="642">
        <v>1938937</v>
      </c>
      <c r="CS7" s="643"/>
      <c r="CT7" s="643"/>
      <c r="CU7" s="643"/>
      <c r="CV7" s="643"/>
      <c r="CW7" s="643"/>
      <c r="CX7" s="643"/>
      <c r="CY7" s="644"/>
      <c r="CZ7" s="675">
        <v>19.3</v>
      </c>
      <c r="DA7" s="675"/>
      <c r="DB7" s="675"/>
      <c r="DC7" s="675"/>
      <c r="DD7" s="648">
        <v>47935</v>
      </c>
      <c r="DE7" s="643"/>
      <c r="DF7" s="643"/>
      <c r="DG7" s="643"/>
      <c r="DH7" s="643"/>
      <c r="DI7" s="643"/>
      <c r="DJ7" s="643"/>
      <c r="DK7" s="643"/>
      <c r="DL7" s="643"/>
      <c r="DM7" s="643"/>
      <c r="DN7" s="643"/>
      <c r="DO7" s="643"/>
      <c r="DP7" s="644"/>
      <c r="DQ7" s="648">
        <v>960826</v>
      </c>
      <c r="DR7" s="643"/>
      <c r="DS7" s="643"/>
      <c r="DT7" s="643"/>
      <c r="DU7" s="643"/>
      <c r="DV7" s="643"/>
      <c r="DW7" s="643"/>
      <c r="DX7" s="643"/>
      <c r="DY7" s="643"/>
      <c r="DZ7" s="643"/>
      <c r="EA7" s="643"/>
      <c r="EB7" s="643"/>
      <c r="EC7" s="688"/>
    </row>
    <row r="8" spans="2:143" ht="11.25" customHeight="1" x14ac:dyDescent="0.15">
      <c r="B8" s="639" t="s">
        <v>234</v>
      </c>
      <c r="C8" s="640"/>
      <c r="D8" s="640"/>
      <c r="E8" s="640"/>
      <c r="F8" s="640"/>
      <c r="G8" s="640"/>
      <c r="H8" s="640"/>
      <c r="I8" s="640"/>
      <c r="J8" s="640"/>
      <c r="K8" s="640"/>
      <c r="L8" s="640"/>
      <c r="M8" s="640"/>
      <c r="N8" s="640"/>
      <c r="O8" s="640"/>
      <c r="P8" s="640"/>
      <c r="Q8" s="641"/>
      <c r="R8" s="642">
        <v>5930</v>
      </c>
      <c r="S8" s="643"/>
      <c r="T8" s="643"/>
      <c r="U8" s="643"/>
      <c r="V8" s="643"/>
      <c r="W8" s="643"/>
      <c r="X8" s="643"/>
      <c r="Y8" s="644"/>
      <c r="Z8" s="675">
        <v>0.1</v>
      </c>
      <c r="AA8" s="675"/>
      <c r="AB8" s="675"/>
      <c r="AC8" s="675"/>
      <c r="AD8" s="676">
        <v>5930</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13752</v>
      </c>
      <c r="BH8" s="643"/>
      <c r="BI8" s="643"/>
      <c r="BJ8" s="643"/>
      <c r="BK8" s="643"/>
      <c r="BL8" s="643"/>
      <c r="BM8" s="643"/>
      <c r="BN8" s="644"/>
      <c r="BO8" s="675">
        <v>1.4</v>
      </c>
      <c r="BP8" s="675"/>
      <c r="BQ8" s="675"/>
      <c r="BR8" s="675"/>
      <c r="BS8" s="648" t="s">
        <v>135</v>
      </c>
      <c r="BT8" s="643"/>
      <c r="BU8" s="643"/>
      <c r="BV8" s="643"/>
      <c r="BW8" s="643"/>
      <c r="BX8" s="643"/>
      <c r="BY8" s="643"/>
      <c r="BZ8" s="643"/>
      <c r="CA8" s="643"/>
      <c r="CB8" s="688"/>
      <c r="CD8" s="689" t="s">
        <v>236</v>
      </c>
      <c r="CE8" s="686"/>
      <c r="CF8" s="686"/>
      <c r="CG8" s="686"/>
      <c r="CH8" s="686"/>
      <c r="CI8" s="686"/>
      <c r="CJ8" s="686"/>
      <c r="CK8" s="686"/>
      <c r="CL8" s="686"/>
      <c r="CM8" s="686"/>
      <c r="CN8" s="686"/>
      <c r="CO8" s="686"/>
      <c r="CP8" s="686"/>
      <c r="CQ8" s="687"/>
      <c r="CR8" s="642">
        <v>1421715</v>
      </c>
      <c r="CS8" s="643"/>
      <c r="CT8" s="643"/>
      <c r="CU8" s="643"/>
      <c r="CV8" s="643"/>
      <c r="CW8" s="643"/>
      <c r="CX8" s="643"/>
      <c r="CY8" s="644"/>
      <c r="CZ8" s="675">
        <v>14.2</v>
      </c>
      <c r="DA8" s="675"/>
      <c r="DB8" s="675"/>
      <c r="DC8" s="675"/>
      <c r="DD8" s="648">
        <v>35243</v>
      </c>
      <c r="DE8" s="643"/>
      <c r="DF8" s="643"/>
      <c r="DG8" s="643"/>
      <c r="DH8" s="643"/>
      <c r="DI8" s="643"/>
      <c r="DJ8" s="643"/>
      <c r="DK8" s="643"/>
      <c r="DL8" s="643"/>
      <c r="DM8" s="643"/>
      <c r="DN8" s="643"/>
      <c r="DO8" s="643"/>
      <c r="DP8" s="644"/>
      <c r="DQ8" s="648">
        <v>559281</v>
      </c>
      <c r="DR8" s="643"/>
      <c r="DS8" s="643"/>
      <c r="DT8" s="643"/>
      <c r="DU8" s="643"/>
      <c r="DV8" s="643"/>
      <c r="DW8" s="643"/>
      <c r="DX8" s="643"/>
      <c r="DY8" s="643"/>
      <c r="DZ8" s="643"/>
      <c r="EA8" s="643"/>
      <c r="EB8" s="643"/>
      <c r="EC8" s="688"/>
    </row>
    <row r="9" spans="2:143" ht="11.25" customHeight="1" x14ac:dyDescent="0.15">
      <c r="B9" s="639" t="s">
        <v>237</v>
      </c>
      <c r="C9" s="640"/>
      <c r="D9" s="640"/>
      <c r="E9" s="640"/>
      <c r="F9" s="640"/>
      <c r="G9" s="640"/>
      <c r="H9" s="640"/>
      <c r="I9" s="640"/>
      <c r="J9" s="640"/>
      <c r="K9" s="640"/>
      <c r="L9" s="640"/>
      <c r="M9" s="640"/>
      <c r="N9" s="640"/>
      <c r="O9" s="640"/>
      <c r="P9" s="640"/>
      <c r="Q9" s="641"/>
      <c r="R9" s="642">
        <v>6874</v>
      </c>
      <c r="S9" s="643"/>
      <c r="T9" s="643"/>
      <c r="U9" s="643"/>
      <c r="V9" s="643"/>
      <c r="W9" s="643"/>
      <c r="X9" s="643"/>
      <c r="Y9" s="644"/>
      <c r="Z9" s="675">
        <v>0.1</v>
      </c>
      <c r="AA9" s="675"/>
      <c r="AB9" s="675"/>
      <c r="AC9" s="675"/>
      <c r="AD9" s="676">
        <v>6874</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373748</v>
      </c>
      <c r="BH9" s="643"/>
      <c r="BI9" s="643"/>
      <c r="BJ9" s="643"/>
      <c r="BK9" s="643"/>
      <c r="BL9" s="643"/>
      <c r="BM9" s="643"/>
      <c r="BN9" s="644"/>
      <c r="BO9" s="675">
        <v>39.299999999999997</v>
      </c>
      <c r="BP9" s="675"/>
      <c r="BQ9" s="675"/>
      <c r="BR9" s="675"/>
      <c r="BS9" s="648" t="s">
        <v>135</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1536591</v>
      </c>
      <c r="CS9" s="643"/>
      <c r="CT9" s="643"/>
      <c r="CU9" s="643"/>
      <c r="CV9" s="643"/>
      <c r="CW9" s="643"/>
      <c r="CX9" s="643"/>
      <c r="CY9" s="644"/>
      <c r="CZ9" s="675">
        <v>15.3</v>
      </c>
      <c r="DA9" s="675"/>
      <c r="DB9" s="675"/>
      <c r="DC9" s="675"/>
      <c r="DD9" s="648">
        <v>215203</v>
      </c>
      <c r="DE9" s="643"/>
      <c r="DF9" s="643"/>
      <c r="DG9" s="643"/>
      <c r="DH9" s="643"/>
      <c r="DI9" s="643"/>
      <c r="DJ9" s="643"/>
      <c r="DK9" s="643"/>
      <c r="DL9" s="643"/>
      <c r="DM9" s="643"/>
      <c r="DN9" s="643"/>
      <c r="DO9" s="643"/>
      <c r="DP9" s="644"/>
      <c r="DQ9" s="648">
        <v>634362</v>
      </c>
      <c r="DR9" s="643"/>
      <c r="DS9" s="643"/>
      <c r="DT9" s="643"/>
      <c r="DU9" s="643"/>
      <c r="DV9" s="643"/>
      <c r="DW9" s="643"/>
      <c r="DX9" s="643"/>
      <c r="DY9" s="643"/>
      <c r="DZ9" s="643"/>
      <c r="EA9" s="643"/>
      <c r="EB9" s="643"/>
      <c r="EC9" s="688"/>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178</v>
      </c>
      <c r="S10" s="643"/>
      <c r="T10" s="643"/>
      <c r="U10" s="643"/>
      <c r="V10" s="643"/>
      <c r="W10" s="643"/>
      <c r="X10" s="643"/>
      <c r="Y10" s="644"/>
      <c r="Z10" s="675" t="s">
        <v>135</v>
      </c>
      <c r="AA10" s="675"/>
      <c r="AB10" s="675"/>
      <c r="AC10" s="675"/>
      <c r="AD10" s="676" t="s">
        <v>178</v>
      </c>
      <c r="AE10" s="676"/>
      <c r="AF10" s="676"/>
      <c r="AG10" s="676"/>
      <c r="AH10" s="676"/>
      <c r="AI10" s="676"/>
      <c r="AJ10" s="676"/>
      <c r="AK10" s="676"/>
      <c r="AL10" s="645" t="s">
        <v>178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17643</v>
      </c>
      <c r="BH10" s="643"/>
      <c r="BI10" s="643"/>
      <c r="BJ10" s="643"/>
      <c r="BK10" s="643"/>
      <c r="BL10" s="643"/>
      <c r="BM10" s="643"/>
      <c r="BN10" s="644"/>
      <c r="BO10" s="675">
        <v>1.9</v>
      </c>
      <c r="BP10" s="675"/>
      <c r="BQ10" s="675"/>
      <c r="BR10" s="675"/>
      <c r="BS10" s="648" t="s">
        <v>242</v>
      </c>
      <c r="BT10" s="643"/>
      <c r="BU10" s="643"/>
      <c r="BV10" s="643"/>
      <c r="BW10" s="643"/>
      <c r="BX10" s="643"/>
      <c r="BY10" s="643"/>
      <c r="BZ10" s="643"/>
      <c r="CA10" s="643"/>
      <c r="CB10" s="688"/>
      <c r="CD10" s="689" t="s">
        <v>243</v>
      </c>
      <c r="CE10" s="686"/>
      <c r="CF10" s="686"/>
      <c r="CG10" s="686"/>
      <c r="CH10" s="686"/>
      <c r="CI10" s="686"/>
      <c r="CJ10" s="686"/>
      <c r="CK10" s="686"/>
      <c r="CL10" s="686"/>
      <c r="CM10" s="686"/>
      <c r="CN10" s="686"/>
      <c r="CO10" s="686"/>
      <c r="CP10" s="686"/>
      <c r="CQ10" s="687"/>
      <c r="CR10" s="642">
        <v>61511</v>
      </c>
      <c r="CS10" s="643"/>
      <c r="CT10" s="643"/>
      <c r="CU10" s="643"/>
      <c r="CV10" s="643"/>
      <c r="CW10" s="643"/>
      <c r="CX10" s="643"/>
      <c r="CY10" s="644"/>
      <c r="CZ10" s="675">
        <v>0.6</v>
      </c>
      <c r="DA10" s="675"/>
      <c r="DB10" s="675"/>
      <c r="DC10" s="675"/>
      <c r="DD10" s="648" t="s">
        <v>242</v>
      </c>
      <c r="DE10" s="643"/>
      <c r="DF10" s="643"/>
      <c r="DG10" s="643"/>
      <c r="DH10" s="643"/>
      <c r="DI10" s="643"/>
      <c r="DJ10" s="643"/>
      <c r="DK10" s="643"/>
      <c r="DL10" s="643"/>
      <c r="DM10" s="643"/>
      <c r="DN10" s="643"/>
      <c r="DO10" s="643"/>
      <c r="DP10" s="644"/>
      <c r="DQ10" s="648">
        <v>31088</v>
      </c>
      <c r="DR10" s="643"/>
      <c r="DS10" s="643"/>
      <c r="DT10" s="643"/>
      <c r="DU10" s="643"/>
      <c r="DV10" s="643"/>
      <c r="DW10" s="643"/>
      <c r="DX10" s="643"/>
      <c r="DY10" s="643"/>
      <c r="DZ10" s="643"/>
      <c r="EA10" s="643"/>
      <c r="EB10" s="643"/>
      <c r="EC10" s="688"/>
    </row>
    <row r="11" spans="2:143" ht="11.25" customHeight="1" x14ac:dyDescent="0.15">
      <c r="B11" s="639" t="s">
        <v>244</v>
      </c>
      <c r="C11" s="640"/>
      <c r="D11" s="640"/>
      <c r="E11" s="640"/>
      <c r="F11" s="640"/>
      <c r="G11" s="640"/>
      <c r="H11" s="640"/>
      <c r="I11" s="640"/>
      <c r="J11" s="640"/>
      <c r="K11" s="640"/>
      <c r="L11" s="640"/>
      <c r="M11" s="640"/>
      <c r="N11" s="640"/>
      <c r="O11" s="640"/>
      <c r="P11" s="640"/>
      <c r="Q11" s="641"/>
      <c r="R11" s="642">
        <v>172373</v>
      </c>
      <c r="S11" s="643"/>
      <c r="T11" s="643"/>
      <c r="U11" s="643"/>
      <c r="V11" s="643"/>
      <c r="W11" s="643"/>
      <c r="X11" s="643"/>
      <c r="Y11" s="644"/>
      <c r="Z11" s="645">
        <v>1.7</v>
      </c>
      <c r="AA11" s="646"/>
      <c r="AB11" s="646"/>
      <c r="AC11" s="647"/>
      <c r="AD11" s="648">
        <v>172373</v>
      </c>
      <c r="AE11" s="643"/>
      <c r="AF11" s="643"/>
      <c r="AG11" s="643"/>
      <c r="AH11" s="643"/>
      <c r="AI11" s="643"/>
      <c r="AJ11" s="643"/>
      <c r="AK11" s="644"/>
      <c r="AL11" s="645">
        <v>5.0999999999999996</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20586</v>
      </c>
      <c r="BH11" s="643"/>
      <c r="BI11" s="643"/>
      <c r="BJ11" s="643"/>
      <c r="BK11" s="643"/>
      <c r="BL11" s="643"/>
      <c r="BM11" s="643"/>
      <c r="BN11" s="644"/>
      <c r="BO11" s="675">
        <v>2.2000000000000002</v>
      </c>
      <c r="BP11" s="675"/>
      <c r="BQ11" s="675"/>
      <c r="BR11" s="675"/>
      <c r="BS11" s="648" t="s">
        <v>135</v>
      </c>
      <c r="BT11" s="643"/>
      <c r="BU11" s="643"/>
      <c r="BV11" s="643"/>
      <c r="BW11" s="643"/>
      <c r="BX11" s="643"/>
      <c r="BY11" s="643"/>
      <c r="BZ11" s="643"/>
      <c r="CA11" s="643"/>
      <c r="CB11" s="688"/>
      <c r="CD11" s="689" t="s">
        <v>246</v>
      </c>
      <c r="CE11" s="686"/>
      <c r="CF11" s="686"/>
      <c r="CG11" s="686"/>
      <c r="CH11" s="686"/>
      <c r="CI11" s="686"/>
      <c r="CJ11" s="686"/>
      <c r="CK11" s="686"/>
      <c r="CL11" s="686"/>
      <c r="CM11" s="686"/>
      <c r="CN11" s="686"/>
      <c r="CO11" s="686"/>
      <c r="CP11" s="686"/>
      <c r="CQ11" s="687"/>
      <c r="CR11" s="642">
        <v>427334</v>
      </c>
      <c r="CS11" s="643"/>
      <c r="CT11" s="643"/>
      <c r="CU11" s="643"/>
      <c r="CV11" s="643"/>
      <c r="CW11" s="643"/>
      <c r="CX11" s="643"/>
      <c r="CY11" s="644"/>
      <c r="CZ11" s="675">
        <v>4.3</v>
      </c>
      <c r="DA11" s="675"/>
      <c r="DB11" s="675"/>
      <c r="DC11" s="675"/>
      <c r="DD11" s="648">
        <v>174883</v>
      </c>
      <c r="DE11" s="643"/>
      <c r="DF11" s="643"/>
      <c r="DG11" s="643"/>
      <c r="DH11" s="643"/>
      <c r="DI11" s="643"/>
      <c r="DJ11" s="643"/>
      <c r="DK11" s="643"/>
      <c r="DL11" s="643"/>
      <c r="DM11" s="643"/>
      <c r="DN11" s="643"/>
      <c r="DO11" s="643"/>
      <c r="DP11" s="644"/>
      <c r="DQ11" s="648">
        <v>105517</v>
      </c>
      <c r="DR11" s="643"/>
      <c r="DS11" s="643"/>
      <c r="DT11" s="643"/>
      <c r="DU11" s="643"/>
      <c r="DV11" s="643"/>
      <c r="DW11" s="643"/>
      <c r="DX11" s="643"/>
      <c r="DY11" s="643"/>
      <c r="DZ11" s="643"/>
      <c r="EA11" s="643"/>
      <c r="EB11" s="643"/>
      <c r="EC11" s="688"/>
    </row>
    <row r="12" spans="2:143" ht="11.25" customHeight="1" x14ac:dyDescent="0.15">
      <c r="B12" s="639" t="s">
        <v>247</v>
      </c>
      <c r="C12" s="640"/>
      <c r="D12" s="640"/>
      <c r="E12" s="640"/>
      <c r="F12" s="640"/>
      <c r="G12" s="640"/>
      <c r="H12" s="640"/>
      <c r="I12" s="640"/>
      <c r="J12" s="640"/>
      <c r="K12" s="640"/>
      <c r="L12" s="640"/>
      <c r="M12" s="640"/>
      <c r="N12" s="640"/>
      <c r="O12" s="640"/>
      <c r="P12" s="640"/>
      <c r="Q12" s="641"/>
      <c r="R12" s="642">
        <v>430</v>
      </c>
      <c r="S12" s="643"/>
      <c r="T12" s="643"/>
      <c r="U12" s="643"/>
      <c r="V12" s="643"/>
      <c r="W12" s="643"/>
      <c r="X12" s="643"/>
      <c r="Y12" s="644"/>
      <c r="Z12" s="675">
        <v>0</v>
      </c>
      <c r="AA12" s="675"/>
      <c r="AB12" s="675"/>
      <c r="AC12" s="675"/>
      <c r="AD12" s="676">
        <v>430</v>
      </c>
      <c r="AE12" s="676"/>
      <c r="AF12" s="676"/>
      <c r="AG12" s="676"/>
      <c r="AH12" s="676"/>
      <c r="AI12" s="676"/>
      <c r="AJ12" s="676"/>
      <c r="AK12" s="676"/>
      <c r="AL12" s="645">
        <v>0</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406685</v>
      </c>
      <c r="BH12" s="643"/>
      <c r="BI12" s="643"/>
      <c r="BJ12" s="643"/>
      <c r="BK12" s="643"/>
      <c r="BL12" s="643"/>
      <c r="BM12" s="643"/>
      <c r="BN12" s="644"/>
      <c r="BO12" s="675">
        <v>42.7</v>
      </c>
      <c r="BP12" s="675"/>
      <c r="BQ12" s="675"/>
      <c r="BR12" s="675"/>
      <c r="BS12" s="648" t="s">
        <v>242</v>
      </c>
      <c r="BT12" s="643"/>
      <c r="BU12" s="643"/>
      <c r="BV12" s="643"/>
      <c r="BW12" s="643"/>
      <c r="BX12" s="643"/>
      <c r="BY12" s="643"/>
      <c r="BZ12" s="643"/>
      <c r="CA12" s="643"/>
      <c r="CB12" s="688"/>
      <c r="CD12" s="689" t="s">
        <v>249</v>
      </c>
      <c r="CE12" s="686"/>
      <c r="CF12" s="686"/>
      <c r="CG12" s="686"/>
      <c r="CH12" s="686"/>
      <c r="CI12" s="686"/>
      <c r="CJ12" s="686"/>
      <c r="CK12" s="686"/>
      <c r="CL12" s="686"/>
      <c r="CM12" s="686"/>
      <c r="CN12" s="686"/>
      <c r="CO12" s="686"/>
      <c r="CP12" s="686"/>
      <c r="CQ12" s="687"/>
      <c r="CR12" s="642">
        <v>502818</v>
      </c>
      <c r="CS12" s="643"/>
      <c r="CT12" s="643"/>
      <c r="CU12" s="643"/>
      <c r="CV12" s="643"/>
      <c r="CW12" s="643"/>
      <c r="CX12" s="643"/>
      <c r="CY12" s="644"/>
      <c r="CZ12" s="675">
        <v>5</v>
      </c>
      <c r="DA12" s="675"/>
      <c r="DB12" s="675"/>
      <c r="DC12" s="675"/>
      <c r="DD12" s="648">
        <v>29320</v>
      </c>
      <c r="DE12" s="643"/>
      <c r="DF12" s="643"/>
      <c r="DG12" s="643"/>
      <c r="DH12" s="643"/>
      <c r="DI12" s="643"/>
      <c r="DJ12" s="643"/>
      <c r="DK12" s="643"/>
      <c r="DL12" s="643"/>
      <c r="DM12" s="643"/>
      <c r="DN12" s="643"/>
      <c r="DO12" s="643"/>
      <c r="DP12" s="644"/>
      <c r="DQ12" s="648">
        <v>215381</v>
      </c>
      <c r="DR12" s="643"/>
      <c r="DS12" s="643"/>
      <c r="DT12" s="643"/>
      <c r="DU12" s="643"/>
      <c r="DV12" s="643"/>
      <c r="DW12" s="643"/>
      <c r="DX12" s="643"/>
      <c r="DY12" s="643"/>
      <c r="DZ12" s="643"/>
      <c r="EA12" s="643"/>
      <c r="EB12" s="643"/>
      <c r="EC12" s="688"/>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135</v>
      </c>
      <c r="S13" s="643"/>
      <c r="T13" s="643"/>
      <c r="U13" s="643"/>
      <c r="V13" s="643"/>
      <c r="W13" s="643"/>
      <c r="X13" s="643"/>
      <c r="Y13" s="644"/>
      <c r="Z13" s="675" t="s">
        <v>178</v>
      </c>
      <c r="AA13" s="675"/>
      <c r="AB13" s="675"/>
      <c r="AC13" s="675"/>
      <c r="AD13" s="676" t="s">
        <v>178</v>
      </c>
      <c r="AE13" s="676"/>
      <c r="AF13" s="676"/>
      <c r="AG13" s="676"/>
      <c r="AH13" s="676"/>
      <c r="AI13" s="676"/>
      <c r="AJ13" s="676"/>
      <c r="AK13" s="676"/>
      <c r="AL13" s="645" t="s">
        <v>135</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325991</v>
      </c>
      <c r="BH13" s="643"/>
      <c r="BI13" s="643"/>
      <c r="BJ13" s="643"/>
      <c r="BK13" s="643"/>
      <c r="BL13" s="643"/>
      <c r="BM13" s="643"/>
      <c r="BN13" s="644"/>
      <c r="BO13" s="675">
        <v>34.200000000000003</v>
      </c>
      <c r="BP13" s="675"/>
      <c r="BQ13" s="675"/>
      <c r="BR13" s="675"/>
      <c r="BS13" s="648" t="s">
        <v>135</v>
      </c>
      <c r="BT13" s="643"/>
      <c r="BU13" s="643"/>
      <c r="BV13" s="643"/>
      <c r="BW13" s="643"/>
      <c r="BX13" s="643"/>
      <c r="BY13" s="643"/>
      <c r="BZ13" s="643"/>
      <c r="CA13" s="643"/>
      <c r="CB13" s="688"/>
      <c r="CD13" s="689" t="s">
        <v>252</v>
      </c>
      <c r="CE13" s="686"/>
      <c r="CF13" s="686"/>
      <c r="CG13" s="686"/>
      <c r="CH13" s="686"/>
      <c r="CI13" s="686"/>
      <c r="CJ13" s="686"/>
      <c r="CK13" s="686"/>
      <c r="CL13" s="686"/>
      <c r="CM13" s="686"/>
      <c r="CN13" s="686"/>
      <c r="CO13" s="686"/>
      <c r="CP13" s="686"/>
      <c r="CQ13" s="687"/>
      <c r="CR13" s="642">
        <v>1329099</v>
      </c>
      <c r="CS13" s="643"/>
      <c r="CT13" s="643"/>
      <c r="CU13" s="643"/>
      <c r="CV13" s="643"/>
      <c r="CW13" s="643"/>
      <c r="CX13" s="643"/>
      <c r="CY13" s="644"/>
      <c r="CZ13" s="675">
        <v>13.3</v>
      </c>
      <c r="DA13" s="675"/>
      <c r="DB13" s="675"/>
      <c r="DC13" s="675"/>
      <c r="DD13" s="648">
        <v>1147052</v>
      </c>
      <c r="DE13" s="643"/>
      <c r="DF13" s="643"/>
      <c r="DG13" s="643"/>
      <c r="DH13" s="643"/>
      <c r="DI13" s="643"/>
      <c r="DJ13" s="643"/>
      <c r="DK13" s="643"/>
      <c r="DL13" s="643"/>
      <c r="DM13" s="643"/>
      <c r="DN13" s="643"/>
      <c r="DO13" s="643"/>
      <c r="DP13" s="644"/>
      <c r="DQ13" s="648">
        <v>181970</v>
      </c>
      <c r="DR13" s="643"/>
      <c r="DS13" s="643"/>
      <c r="DT13" s="643"/>
      <c r="DU13" s="643"/>
      <c r="DV13" s="643"/>
      <c r="DW13" s="643"/>
      <c r="DX13" s="643"/>
      <c r="DY13" s="643"/>
      <c r="DZ13" s="643"/>
      <c r="EA13" s="643"/>
      <c r="EB13" s="643"/>
      <c r="EC13" s="688"/>
    </row>
    <row r="14" spans="2:143" ht="11.25" customHeight="1" x14ac:dyDescent="0.15">
      <c r="B14" s="639" t="s">
        <v>253</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48675</v>
      </c>
      <c r="BH14" s="643"/>
      <c r="BI14" s="643"/>
      <c r="BJ14" s="643"/>
      <c r="BK14" s="643"/>
      <c r="BL14" s="643"/>
      <c r="BM14" s="643"/>
      <c r="BN14" s="644"/>
      <c r="BO14" s="675">
        <v>5.0999999999999996</v>
      </c>
      <c r="BP14" s="675"/>
      <c r="BQ14" s="675"/>
      <c r="BR14" s="675"/>
      <c r="BS14" s="648" t="s">
        <v>135</v>
      </c>
      <c r="BT14" s="643"/>
      <c r="BU14" s="643"/>
      <c r="BV14" s="643"/>
      <c r="BW14" s="643"/>
      <c r="BX14" s="643"/>
      <c r="BY14" s="643"/>
      <c r="BZ14" s="643"/>
      <c r="CA14" s="643"/>
      <c r="CB14" s="688"/>
      <c r="CD14" s="689" t="s">
        <v>255</v>
      </c>
      <c r="CE14" s="686"/>
      <c r="CF14" s="686"/>
      <c r="CG14" s="686"/>
      <c r="CH14" s="686"/>
      <c r="CI14" s="686"/>
      <c r="CJ14" s="686"/>
      <c r="CK14" s="686"/>
      <c r="CL14" s="686"/>
      <c r="CM14" s="686"/>
      <c r="CN14" s="686"/>
      <c r="CO14" s="686"/>
      <c r="CP14" s="686"/>
      <c r="CQ14" s="687"/>
      <c r="CR14" s="642">
        <v>276150</v>
      </c>
      <c r="CS14" s="643"/>
      <c r="CT14" s="643"/>
      <c r="CU14" s="643"/>
      <c r="CV14" s="643"/>
      <c r="CW14" s="643"/>
      <c r="CX14" s="643"/>
      <c r="CY14" s="644"/>
      <c r="CZ14" s="675">
        <v>2.8</v>
      </c>
      <c r="DA14" s="675"/>
      <c r="DB14" s="675"/>
      <c r="DC14" s="675"/>
      <c r="DD14" s="648">
        <v>30884</v>
      </c>
      <c r="DE14" s="643"/>
      <c r="DF14" s="643"/>
      <c r="DG14" s="643"/>
      <c r="DH14" s="643"/>
      <c r="DI14" s="643"/>
      <c r="DJ14" s="643"/>
      <c r="DK14" s="643"/>
      <c r="DL14" s="643"/>
      <c r="DM14" s="643"/>
      <c r="DN14" s="643"/>
      <c r="DO14" s="643"/>
      <c r="DP14" s="644"/>
      <c r="DQ14" s="648">
        <v>116908</v>
      </c>
      <c r="DR14" s="643"/>
      <c r="DS14" s="643"/>
      <c r="DT14" s="643"/>
      <c r="DU14" s="643"/>
      <c r="DV14" s="643"/>
      <c r="DW14" s="643"/>
      <c r="DX14" s="643"/>
      <c r="DY14" s="643"/>
      <c r="DZ14" s="643"/>
      <c r="EA14" s="643"/>
      <c r="EB14" s="643"/>
      <c r="EC14" s="688"/>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178</v>
      </c>
      <c r="S15" s="643"/>
      <c r="T15" s="643"/>
      <c r="U15" s="643"/>
      <c r="V15" s="643"/>
      <c r="W15" s="643"/>
      <c r="X15" s="643"/>
      <c r="Y15" s="644"/>
      <c r="Z15" s="675" t="s">
        <v>135</v>
      </c>
      <c r="AA15" s="675"/>
      <c r="AB15" s="675"/>
      <c r="AC15" s="675"/>
      <c r="AD15" s="676" t="s">
        <v>135</v>
      </c>
      <c r="AE15" s="676"/>
      <c r="AF15" s="676"/>
      <c r="AG15" s="676"/>
      <c r="AH15" s="676"/>
      <c r="AI15" s="676"/>
      <c r="AJ15" s="676"/>
      <c r="AK15" s="676"/>
      <c r="AL15" s="645" t="s">
        <v>135</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67226</v>
      </c>
      <c r="BH15" s="643"/>
      <c r="BI15" s="643"/>
      <c r="BJ15" s="643"/>
      <c r="BK15" s="643"/>
      <c r="BL15" s="643"/>
      <c r="BM15" s="643"/>
      <c r="BN15" s="644"/>
      <c r="BO15" s="675">
        <v>7.1</v>
      </c>
      <c r="BP15" s="675"/>
      <c r="BQ15" s="675"/>
      <c r="BR15" s="675"/>
      <c r="BS15" s="648" t="s">
        <v>242</v>
      </c>
      <c r="BT15" s="643"/>
      <c r="BU15" s="643"/>
      <c r="BV15" s="643"/>
      <c r="BW15" s="643"/>
      <c r="BX15" s="643"/>
      <c r="BY15" s="643"/>
      <c r="BZ15" s="643"/>
      <c r="CA15" s="643"/>
      <c r="CB15" s="688"/>
      <c r="CD15" s="689" t="s">
        <v>258</v>
      </c>
      <c r="CE15" s="686"/>
      <c r="CF15" s="686"/>
      <c r="CG15" s="686"/>
      <c r="CH15" s="686"/>
      <c r="CI15" s="686"/>
      <c r="CJ15" s="686"/>
      <c r="CK15" s="686"/>
      <c r="CL15" s="686"/>
      <c r="CM15" s="686"/>
      <c r="CN15" s="686"/>
      <c r="CO15" s="686"/>
      <c r="CP15" s="686"/>
      <c r="CQ15" s="687"/>
      <c r="CR15" s="642">
        <v>1435864</v>
      </c>
      <c r="CS15" s="643"/>
      <c r="CT15" s="643"/>
      <c r="CU15" s="643"/>
      <c r="CV15" s="643"/>
      <c r="CW15" s="643"/>
      <c r="CX15" s="643"/>
      <c r="CY15" s="644"/>
      <c r="CZ15" s="675">
        <v>14.3</v>
      </c>
      <c r="DA15" s="675"/>
      <c r="DB15" s="675"/>
      <c r="DC15" s="675"/>
      <c r="DD15" s="648">
        <v>836002</v>
      </c>
      <c r="DE15" s="643"/>
      <c r="DF15" s="643"/>
      <c r="DG15" s="643"/>
      <c r="DH15" s="643"/>
      <c r="DI15" s="643"/>
      <c r="DJ15" s="643"/>
      <c r="DK15" s="643"/>
      <c r="DL15" s="643"/>
      <c r="DM15" s="643"/>
      <c r="DN15" s="643"/>
      <c r="DO15" s="643"/>
      <c r="DP15" s="644"/>
      <c r="DQ15" s="648">
        <v>345453</v>
      </c>
      <c r="DR15" s="643"/>
      <c r="DS15" s="643"/>
      <c r="DT15" s="643"/>
      <c r="DU15" s="643"/>
      <c r="DV15" s="643"/>
      <c r="DW15" s="643"/>
      <c r="DX15" s="643"/>
      <c r="DY15" s="643"/>
      <c r="DZ15" s="643"/>
      <c r="EA15" s="643"/>
      <c r="EB15" s="643"/>
      <c r="EC15" s="688"/>
    </row>
    <row r="16" spans="2:143" ht="11.25" customHeight="1" x14ac:dyDescent="0.15">
      <c r="B16" s="639" t="s">
        <v>259</v>
      </c>
      <c r="C16" s="640"/>
      <c r="D16" s="640"/>
      <c r="E16" s="640"/>
      <c r="F16" s="640"/>
      <c r="G16" s="640"/>
      <c r="H16" s="640"/>
      <c r="I16" s="640"/>
      <c r="J16" s="640"/>
      <c r="K16" s="640"/>
      <c r="L16" s="640"/>
      <c r="M16" s="640"/>
      <c r="N16" s="640"/>
      <c r="O16" s="640"/>
      <c r="P16" s="640"/>
      <c r="Q16" s="641"/>
      <c r="R16" s="642">
        <v>10613</v>
      </c>
      <c r="S16" s="643"/>
      <c r="T16" s="643"/>
      <c r="U16" s="643"/>
      <c r="V16" s="643"/>
      <c r="W16" s="643"/>
      <c r="X16" s="643"/>
      <c r="Y16" s="644"/>
      <c r="Z16" s="675">
        <v>0.1</v>
      </c>
      <c r="AA16" s="675"/>
      <c r="AB16" s="675"/>
      <c r="AC16" s="675"/>
      <c r="AD16" s="676">
        <v>10613</v>
      </c>
      <c r="AE16" s="676"/>
      <c r="AF16" s="676"/>
      <c r="AG16" s="676"/>
      <c r="AH16" s="676"/>
      <c r="AI16" s="676"/>
      <c r="AJ16" s="676"/>
      <c r="AK16" s="676"/>
      <c r="AL16" s="645">
        <v>0.3</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135</v>
      </c>
      <c r="BH16" s="643"/>
      <c r="BI16" s="643"/>
      <c r="BJ16" s="643"/>
      <c r="BK16" s="643"/>
      <c r="BL16" s="643"/>
      <c r="BM16" s="643"/>
      <c r="BN16" s="644"/>
      <c r="BO16" s="675" t="s">
        <v>178</v>
      </c>
      <c r="BP16" s="675"/>
      <c r="BQ16" s="675"/>
      <c r="BR16" s="675"/>
      <c r="BS16" s="648" t="s">
        <v>178</v>
      </c>
      <c r="BT16" s="643"/>
      <c r="BU16" s="643"/>
      <c r="BV16" s="643"/>
      <c r="BW16" s="643"/>
      <c r="BX16" s="643"/>
      <c r="BY16" s="643"/>
      <c r="BZ16" s="643"/>
      <c r="CA16" s="643"/>
      <c r="CB16" s="688"/>
      <c r="CD16" s="689" t="s">
        <v>261</v>
      </c>
      <c r="CE16" s="686"/>
      <c r="CF16" s="686"/>
      <c r="CG16" s="686"/>
      <c r="CH16" s="686"/>
      <c r="CI16" s="686"/>
      <c r="CJ16" s="686"/>
      <c r="CK16" s="686"/>
      <c r="CL16" s="686"/>
      <c r="CM16" s="686"/>
      <c r="CN16" s="686"/>
      <c r="CO16" s="686"/>
      <c r="CP16" s="686"/>
      <c r="CQ16" s="687"/>
      <c r="CR16" s="642">
        <v>159238</v>
      </c>
      <c r="CS16" s="643"/>
      <c r="CT16" s="643"/>
      <c r="CU16" s="643"/>
      <c r="CV16" s="643"/>
      <c r="CW16" s="643"/>
      <c r="CX16" s="643"/>
      <c r="CY16" s="644"/>
      <c r="CZ16" s="675">
        <v>1.6</v>
      </c>
      <c r="DA16" s="675"/>
      <c r="DB16" s="675"/>
      <c r="DC16" s="675"/>
      <c r="DD16" s="648" t="s">
        <v>135</v>
      </c>
      <c r="DE16" s="643"/>
      <c r="DF16" s="643"/>
      <c r="DG16" s="643"/>
      <c r="DH16" s="643"/>
      <c r="DI16" s="643"/>
      <c r="DJ16" s="643"/>
      <c r="DK16" s="643"/>
      <c r="DL16" s="643"/>
      <c r="DM16" s="643"/>
      <c r="DN16" s="643"/>
      <c r="DO16" s="643"/>
      <c r="DP16" s="644"/>
      <c r="DQ16" s="648">
        <v>13518</v>
      </c>
      <c r="DR16" s="643"/>
      <c r="DS16" s="643"/>
      <c r="DT16" s="643"/>
      <c r="DU16" s="643"/>
      <c r="DV16" s="643"/>
      <c r="DW16" s="643"/>
      <c r="DX16" s="643"/>
      <c r="DY16" s="643"/>
      <c r="DZ16" s="643"/>
      <c r="EA16" s="643"/>
      <c r="EB16" s="643"/>
      <c r="EC16" s="688"/>
    </row>
    <row r="17" spans="2:133" ht="11.25" customHeight="1" x14ac:dyDescent="0.15">
      <c r="B17" s="639" t="s">
        <v>262</v>
      </c>
      <c r="C17" s="640"/>
      <c r="D17" s="640"/>
      <c r="E17" s="640"/>
      <c r="F17" s="640"/>
      <c r="G17" s="640"/>
      <c r="H17" s="640"/>
      <c r="I17" s="640"/>
      <c r="J17" s="640"/>
      <c r="K17" s="640"/>
      <c r="L17" s="640"/>
      <c r="M17" s="640"/>
      <c r="N17" s="640"/>
      <c r="O17" s="640"/>
      <c r="P17" s="640"/>
      <c r="Q17" s="641"/>
      <c r="R17" s="642">
        <v>2162</v>
      </c>
      <c r="S17" s="643"/>
      <c r="T17" s="643"/>
      <c r="U17" s="643"/>
      <c r="V17" s="643"/>
      <c r="W17" s="643"/>
      <c r="X17" s="643"/>
      <c r="Y17" s="644"/>
      <c r="Z17" s="675">
        <v>0</v>
      </c>
      <c r="AA17" s="675"/>
      <c r="AB17" s="675"/>
      <c r="AC17" s="675"/>
      <c r="AD17" s="676">
        <v>2162</v>
      </c>
      <c r="AE17" s="676"/>
      <c r="AF17" s="676"/>
      <c r="AG17" s="676"/>
      <c r="AH17" s="676"/>
      <c r="AI17" s="676"/>
      <c r="AJ17" s="676"/>
      <c r="AK17" s="676"/>
      <c r="AL17" s="645">
        <v>0.1</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242</v>
      </c>
      <c r="BH17" s="643"/>
      <c r="BI17" s="643"/>
      <c r="BJ17" s="643"/>
      <c r="BK17" s="643"/>
      <c r="BL17" s="643"/>
      <c r="BM17" s="643"/>
      <c r="BN17" s="644"/>
      <c r="BO17" s="675" t="s">
        <v>135</v>
      </c>
      <c r="BP17" s="675"/>
      <c r="BQ17" s="675"/>
      <c r="BR17" s="675"/>
      <c r="BS17" s="648" t="s">
        <v>178</v>
      </c>
      <c r="BT17" s="643"/>
      <c r="BU17" s="643"/>
      <c r="BV17" s="643"/>
      <c r="BW17" s="643"/>
      <c r="BX17" s="643"/>
      <c r="BY17" s="643"/>
      <c r="BZ17" s="643"/>
      <c r="CA17" s="643"/>
      <c r="CB17" s="688"/>
      <c r="CD17" s="689" t="s">
        <v>264</v>
      </c>
      <c r="CE17" s="686"/>
      <c r="CF17" s="686"/>
      <c r="CG17" s="686"/>
      <c r="CH17" s="686"/>
      <c r="CI17" s="686"/>
      <c r="CJ17" s="686"/>
      <c r="CK17" s="686"/>
      <c r="CL17" s="686"/>
      <c r="CM17" s="686"/>
      <c r="CN17" s="686"/>
      <c r="CO17" s="686"/>
      <c r="CP17" s="686"/>
      <c r="CQ17" s="687"/>
      <c r="CR17" s="642">
        <v>861593</v>
      </c>
      <c r="CS17" s="643"/>
      <c r="CT17" s="643"/>
      <c r="CU17" s="643"/>
      <c r="CV17" s="643"/>
      <c r="CW17" s="643"/>
      <c r="CX17" s="643"/>
      <c r="CY17" s="644"/>
      <c r="CZ17" s="675">
        <v>8.6</v>
      </c>
      <c r="DA17" s="675"/>
      <c r="DB17" s="675"/>
      <c r="DC17" s="675"/>
      <c r="DD17" s="648" t="s">
        <v>178</v>
      </c>
      <c r="DE17" s="643"/>
      <c r="DF17" s="643"/>
      <c r="DG17" s="643"/>
      <c r="DH17" s="643"/>
      <c r="DI17" s="643"/>
      <c r="DJ17" s="643"/>
      <c r="DK17" s="643"/>
      <c r="DL17" s="643"/>
      <c r="DM17" s="643"/>
      <c r="DN17" s="643"/>
      <c r="DO17" s="643"/>
      <c r="DP17" s="644"/>
      <c r="DQ17" s="648">
        <v>857706</v>
      </c>
      <c r="DR17" s="643"/>
      <c r="DS17" s="643"/>
      <c r="DT17" s="643"/>
      <c r="DU17" s="643"/>
      <c r="DV17" s="643"/>
      <c r="DW17" s="643"/>
      <c r="DX17" s="643"/>
      <c r="DY17" s="643"/>
      <c r="DZ17" s="643"/>
      <c r="EA17" s="643"/>
      <c r="EB17" s="643"/>
      <c r="EC17" s="688"/>
    </row>
    <row r="18" spans="2:133" ht="11.25" customHeight="1" x14ac:dyDescent="0.15">
      <c r="B18" s="639" t="s">
        <v>265</v>
      </c>
      <c r="C18" s="640"/>
      <c r="D18" s="640"/>
      <c r="E18" s="640"/>
      <c r="F18" s="640"/>
      <c r="G18" s="640"/>
      <c r="H18" s="640"/>
      <c r="I18" s="640"/>
      <c r="J18" s="640"/>
      <c r="K18" s="640"/>
      <c r="L18" s="640"/>
      <c r="M18" s="640"/>
      <c r="N18" s="640"/>
      <c r="O18" s="640"/>
      <c r="P18" s="640"/>
      <c r="Q18" s="641"/>
      <c r="R18" s="642">
        <v>9444</v>
      </c>
      <c r="S18" s="643"/>
      <c r="T18" s="643"/>
      <c r="U18" s="643"/>
      <c r="V18" s="643"/>
      <c r="W18" s="643"/>
      <c r="X18" s="643"/>
      <c r="Y18" s="644"/>
      <c r="Z18" s="675">
        <v>0.1</v>
      </c>
      <c r="AA18" s="675"/>
      <c r="AB18" s="675"/>
      <c r="AC18" s="675"/>
      <c r="AD18" s="676">
        <v>9444</v>
      </c>
      <c r="AE18" s="676"/>
      <c r="AF18" s="676"/>
      <c r="AG18" s="676"/>
      <c r="AH18" s="676"/>
      <c r="AI18" s="676"/>
      <c r="AJ18" s="676"/>
      <c r="AK18" s="676"/>
      <c r="AL18" s="645">
        <v>0.3</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135</v>
      </c>
      <c r="BH18" s="643"/>
      <c r="BI18" s="643"/>
      <c r="BJ18" s="643"/>
      <c r="BK18" s="643"/>
      <c r="BL18" s="643"/>
      <c r="BM18" s="643"/>
      <c r="BN18" s="644"/>
      <c r="BO18" s="675" t="s">
        <v>135</v>
      </c>
      <c r="BP18" s="675"/>
      <c r="BQ18" s="675"/>
      <c r="BR18" s="675"/>
      <c r="BS18" s="648" t="s">
        <v>242</v>
      </c>
      <c r="BT18" s="643"/>
      <c r="BU18" s="643"/>
      <c r="BV18" s="643"/>
      <c r="BW18" s="643"/>
      <c r="BX18" s="643"/>
      <c r="BY18" s="643"/>
      <c r="BZ18" s="643"/>
      <c r="CA18" s="643"/>
      <c r="CB18" s="688"/>
      <c r="CD18" s="689" t="s">
        <v>267</v>
      </c>
      <c r="CE18" s="686"/>
      <c r="CF18" s="686"/>
      <c r="CG18" s="686"/>
      <c r="CH18" s="686"/>
      <c r="CI18" s="686"/>
      <c r="CJ18" s="686"/>
      <c r="CK18" s="686"/>
      <c r="CL18" s="686"/>
      <c r="CM18" s="686"/>
      <c r="CN18" s="686"/>
      <c r="CO18" s="686"/>
      <c r="CP18" s="686"/>
      <c r="CQ18" s="687"/>
      <c r="CR18" s="642" t="s">
        <v>242</v>
      </c>
      <c r="CS18" s="643"/>
      <c r="CT18" s="643"/>
      <c r="CU18" s="643"/>
      <c r="CV18" s="643"/>
      <c r="CW18" s="643"/>
      <c r="CX18" s="643"/>
      <c r="CY18" s="644"/>
      <c r="CZ18" s="675" t="s">
        <v>178</v>
      </c>
      <c r="DA18" s="675"/>
      <c r="DB18" s="675"/>
      <c r="DC18" s="675"/>
      <c r="DD18" s="648" t="s">
        <v>135</v>
      </c>
      <c r="DE18" s="643"/>
      <c r="DF18" s="643"/>
      <c r="DG18" s="643"/>
      <c r="DH18" s="643"/>
      <c r="DI18" s="643"/>
      <c r="DJ18" s="643"/>
      <c r="DK18" s="643"/>
      <c r="DL18" s="643"/>
      <c r="DM18" s="643"/>
      <c r="DN18" s="643"/>
      <c r="DO18" s="643"/>
      <c r="DP18" s="644"/>
      <c r="DQ18" s="648" t="s">
        <v>135</v>
      </c>
      <c r="DR18" s="643"/>
      <c r="DS18" s="643"/>
      <c r="DT18" s="643"/>
      <c r="DU18" s="643"/>
      <c r="DV18" s="643"/>
      <c r="DW18" s="643"/>
      <c r="DX18" s="643"/>
      <c r="DY18" s="643"/>
      <c r="DZ18" s="643"/>
      <c r="EA18" s="643"/>
      <c r="EB18" s="643"/>
      <c r="EC18" s="688"/>
    </row>
    <row r="19" spans="2:133" ht="11.25" customHeight="1" x14ac:dyDescent="0.15">
      <c r="B19" s="639" t="s">
        <v>268</v>
      </c>
      <c r="C19" s="640"/>
      <c r="D19" s="640"/>
      <c r="E19" s="640"/>
      <c r="F19" s="640"/>
      <c r="G19" s="640"/>
      <c r="H19" s="640"/>
      <c r="I19" s="640"/>
      <c r="J19" s="640"/>
      <c r="K19" s="640"/>
      <c r="L19" s="640"/>
      <c r="M19" s="640"/>
      <c r="N19" s="640"/>
      <c r="O19" s="640"/>
      <c r="P19" s="640"/>
      <c r="Q19" s="641"/>
      <c r="R19" s="642">
        <v>1830</v>
      </c>
      <c r="S19" s="643"/>
      <c r="T19" s="643"/>
      <c r="U19" s="643"/>
      <c r="V19" s="643"/>
      <c r="W19" s="643"/>
      <c r="X19" s="643"/>
      <c r="Y19" s="644"/>
      <c r="Z19" s="675">
        <v>0</v>
      </c>
      <c r="AA19" s="675"/>
      <c r="AB19" s="675"/>
      <c r="AC19" s="675"/>
      <c r="AD19" s="676">
        <v>1830</v>
      </c>
      <c r="AE19" s="676"/>
      <c r="AF19" s="676"/>
      <c r="AG19" s="676"/>
      <c r="AH19" s="676"/>
      <c r="AI19" s="676"/>
      <c r="AJ19" s="676"/>
      <c r="AK19" s="676"/>
      <c r="AL19" s="645">
        <v>0.1</v>
      </c>
      <c r="AM19" s="646"/>
      <c r="AN19" s="646"/>
      <c r="AO19" s="677"/>
      <c r="AP19" s="639" t="s">
        <v>269</v>
      </c>
      <c r="AQ19" s="640"/>
      <c r="AR19" s="640"/>
      <c r="AS19" s="640"/>
      <c r="AT19" s="640"/>
      <c r="AU19" s="640"/>
      <c r="AV19" s="640"/>
      <c r="AW19" s="640"/>
      <c r="AX19" s="640"/>
      <c r="AY19" s="640"/>
      <c r="AZ19" s="640"/>
      <c r="BA19" s="640"/>
      <c r="BB19" s="640"/>
      <c r="BC19" s="640"/>
      <c r="BD19" s="640"/>
      <c r="BE19" s="640"/>
      <c r="BF19" s="641"/>
      <c r="BG19" s="642">
        <v>3903</v>
      </c>
      <c r="BH19" s="643"/>
      <c r="BI19" s="643"/>
      <c r="BJ19" s="643"/>
      <c r="BK19" s="643"/>
      <c r="BL19" s="643"/>
      <c r="BM19" s="643"/>
      <c r="BN19" s="644"/>
      <c r="BO19" s="675">
        <v>0.4</v>
      </c>
      <c r="BP19" s="675"/>
      <c r="BQ19" s="675"/>
      <c r="BR19" s="675"/>
      <c r="BS19" s="648" t="s">
        <v>135</v>
      </c>
      <c r="BT19" s="643"/>
      <c r="BU19" s="643"/>
      <c r="BV19" s="643"/>
      <c r="BW19" s="643"/>
      <c r="BX19" s="643"/>
      <c r="BY19" s="643"/>
      <c r="BZ19" s="643"/>
      <c r="CA19" s="643"/>
      <c r="CB19" s="688"/>
      <c r="CD19" s="689" t="s">
        <v>270</v>
      </c>
      <c r="CE19" s="686"/>
      <c r="CF19" s="686"/>
      <c r="CG19" s="686"/>
      <c r="CH19" s="686"/>
      <c r="CI19" s="686"/>
      <c r="CJ19" s="686"/>
      <c r="CK19" s="686"/>
      <c r="CL19" s="686"/>
      <c r="CM19" s="686"/>
      <c r="CN19" s="686"/>
      <c r="CO19" s="686"/>
      <c r="CP19" s="686"/>
      <c r="CQ19" s="687"/>
      <c r="CR19" s="642" t="s">
        <v>242</v>
      </c>
      <c r="CS19" s="643"/>
      <c r="CT19" s="643"/>
      <c r="CU19" s="643"/>
      <c r="CV19" s="643"/>
      <c r="CW19" s="643"/>
      <c r="CX19" s="643"/>
      <c r="CY19" s="644"/>
      <c r="CZ19" s="675" t="s">
        <v>135</v>
      </c>
      <c r="DA19" s="675"/>
      <c r="DB19" s="675"/>
      <c r="DC19" s="675"/>
      <c r="DD19" s="648" t="s">
        <v>135</v>
      </c>
      <c r="DE19" s="643"/>
      <c r="DF19" s="643"/>
      <c r="DG19" s="643"/>
      <c r="DH19" s="643"/>
      <c r="DI19" s="643"/>
      <c r="DJ19" s="643"/>
      <c r="DK19" s="643"/>
      <c r="DL19" s="643"/>
      <c r="DM19" s="643"/>
      <c r="DN19" s="643"/>
      <c r="DO19" s="643"/>
      <c r="DP19" s="644"/>
      <c r="DQ19" s="648" t="s">
        <v>135</v>
      </c>
      <c r="DR19" s="643"/>
      <c r="DS19" s="643"/>
      <c r="DT19" s="643"/>
      <c r="DU19" s="643"/>
      <c r="DV19" s="643"/>
      <c r="DW19" s="643"/>
      <c r="DX19" s="643"/>
      <c r="DY19" s="643"/>
      <c r="DZ19" s="643"/>
      <c r="EA19" s="643"/>
      <c r="EB19" s="643"/>
      <c r="EC19" s="688"/>
    </row>
    <row r="20" spans="2:133" ht="11.25" customHeight="1" x14ac:dyDescent="0.15">
      <c r="B20" s="639" t="s">
        <v>271</v>
      </c>
      <c r="C20" s="640"/>
      <c r="D20" s="640"/>
      <c r="E20" s="640"/>
      <c r="F20" s="640"/>
      <c r="G20" s="640"/>
      <c r="H20" s="640"/>
      <c r="I20" s="640"/>
      <c r="J20" s="640"/>
      <c r="K20" s="640"/>
      <c r="L20" s="640"/>
      <c r="M20" s="640"/>
      <c r="N20" s="640"/>
      <c r="O20" s="640"/>
      <c r="P20" s="640"/>
      <c r="Q20" s="641"/>
      <c r="R20" s="642">
        <v>6030</v>
      </c>
      <c r="S20" s="643"/>
      <c r="T20" s="643"/>
      <c r="U20" s="643"/>
      <c r="V20" s="643"/>
      <c r="W20" s="643"/>
      <c r="X20" s="643"/>
      <c r="Y20" s="644"/>
      <c r="Z20" s="675">
        <v>0.1</v>
      </c>
      <c r="AA20" s="675"/>
      <c r="AB20" s="675"/>
      <c r="AC20" s="675"/>
      <c r="AD20" s="676">
        <v>6030</v>
      </c>
      <c r="AE20" s="676"/>
      <c r="AF20" s="676"/>
      <c r="AG20" s="676"/>
      <c r="AH20" s="676"/>
      <c r="AI20" s="676"/>
      <c r="AJ20" s="676"/>
      <c r="AK20" s="676"/>
      <c r="AL20" s="645">
        <v>0.2</v>
      </c>
      <c r="AM20" s="646"/>
      <c r="AN20" s="646"/>
      <c r="AO20" s="677"/>
      <c r="AP20" s="639" t="s">
        <v>272</v>
      </c>
      <c r="AQ20" s="640"/>
      <c r="AR20" s="640"/>
      <c r="AS20" s="640"/>
      <c r="AT20" s="640"/>
      <c r="AU20" s="640"/>
      <c r="AV20" s="640"/>
      <c r="AW20" s="640"/>
      <c r="AX20" s="640"/>
      <c r="AY20" s="640"/>
      <c r="AZ20" s="640"/>
      <c r="BA20" s="640"/>
      <c r="BB20" s="640"/>
      <c r="BC20" s="640"/>
      <c r="BD20" s="640"/>
      <c r="BE20" s="640"/>
      <c r="BF20" s="641"/>
      <c r="BG20" s="642">
        <v>3903</v>
      </c>
      <c r="BH20" s="643"/>
      <c r="BI20" s="643"/>
      <c r="BJ20" s="643"/>
      <c r="BK20" s="643"/>
      <c r="BL20" s="643"/>
      <c r="BM20" s="643"/>
      <c r="BN20" s="644"/>
      <c r="BO20" s="675">
        <v>0.4</v>
      </c>
      <c r="BP20" s="675"/>
      <c r="BQ20" s="675"/>
      <c r="BR20" s="675"/>
      <c r="BS20" s="648" t="s">
        <v>135</v>
      </c>
      <c r="BT20" s="643"/>
      <c r="BU20" s="643"/>
      <c r="BV20" s="643"/>
      <c r="BW20" s="643"/>
      <c r="BX20" s="643"/>
      <c r="BY20" s="643"/>
      <c r="BZ20" s="643"/>
      <c r="CA20" s="643"/>
      <c r="CB20" s="688"/>
      <c r="CD20" s="689" t="s">
        <v>273</v>
      </c>
      <c r="CE20" s="686"/>
      <c r="CF20" s="686"/>
      <c r="CG20" s="686"/>
      <c r="CH20" s="686"/>
      <c r="CI20" s="686"/>
      <c r="CJ20" s="686"/>
      <c r="CK20" s="686"/>
      <c r="CL20" s="686"/>
      <c r="CM20" s="686"/>
      <c r="CN20" s="686"/>
      <c r="CO20" s="686"/>
      <c r="CP20" s="686"/>
      <c r="CQ20" s="687"/>
      <c r="CR20" s="642">
        <v>10025953</v>
      </c>
      <c r="CS20" s="643"/>
      <c r="CT20" s="643"/>
      <c r="CU20" s="643"/>
      <c r="CV20" s="643"/>
      <c r="CW20" s="643"/>
      <c r="CX20" s="643"/>
      <c r="CY20" s="644"/>
      <c r="CZ20" s="675">
        <v>100</v>
      </c>
      <c r="DA20" s="675"/>
      <c r="DB20" s="675"/>
      <c r="DC20" s="675"/>
      <c r="DD20" s="648">
        <v>2516522</v>
      </c>
      <c r="DE20" s="643"/>
      <c r="DF20" s="643"/>
      <c r="DG20" s="643"/>
      <c r="DH20" s="643"/>
      <c r="DI20" s="643"/>
      <c r="DJ20" s="643"/>
      <c r="DK20" s="643"/>
      <c r="DL20" s="643"/>
      <c r="DM20" s="643"/>
      <c r="DN20" s="643"/>
      <c r="DO20" s="643"/>
      <c r="DP20" s="644"/>
      <c r="DQ20" s="648">
        <v>4097113</v>
      </c>
      <c r="DR20" s="643"/>
      <c r="DS20" s="643"/>
      <c r="DT20" s="643"/>
      <c r="DU20" s="643"/>
      <c r="DV20" s="643"/>
      <c r="DW20" s="643"/>
      <c r="DX20" s="643"/>
      <c r="DY20" s="643"/>
      <c r="DZ20" s="643"/>
      <c r="EA20" s="643"/>
      <c r="EB20" s="643"/>
      <c r="EC20" s="688"/>
    </row>
    <row r="21" spans="2:133" ht="11.25" customHeight="1" x14ac:dyDescent="0.15">
      <c r="B21" s="639" t="s">
        <v>274</v>
      </c>
      <c r="C21" s="640"/>
      <c r="D21" s="640"/>
      <c r="E21" s="640"/>
      <c r="F21" s="640"/>
      <c r="G21" s="640"/>
      <c r="H21" s="640"/>
      <c r="I21" s="640"/>
      <c r="J21" s="640"/>
      <c r="K21" s="640"/>
      <c r="L21" s="640"/>
      <c r="M21" s="640"/>
      <c r="N21" s="640"/>
      <c r="O21" s="640"/>
      <c r="P21" s="640"/>
      <c r="Q21" s="641"/>
      <c r="R21" s="642">
        <v>1584</v>
      </c>
      <c r="S21" s="643"/>
      <c r="T21" s="643"/>
      <c r="U21" s="643"/>
      <c r="V21" s="643"/>
      <c r="W21" s="643"/>
      <c r="X21" s="643"/>
      <c r="Y21" s="644"/>
      <c r="Z21" s="675">
        <v>0</v>
      </c>
      <c r="AA21" s="675"/>
      <c r="AB21" s="675"/>
      <c r="AC21" s="675"/>
      <c r="AD21" s="676">
        <v>1584</v>
      </c>
      <c r="AE21" s="676"/>
      <c r="AF21" s="676"/>
      <c r="AG21" s="676"/>
      <c r="AH21" s="676"/>
      <c r="AI21" s="676"/>
      <c r="AJ21" s="676"/>
      <c r="AK21" s="676"/>
      <c r="AL21" s="645">
        <v>0</v>
      </c>
      <c r="AM21" s="646"/>
      <c r="AN21" s="646"/>
      <c r="AO21" s="677"/>
      <c r="AP21" s="737" t="s">
        <v>275</v>
      </c>
      <c r="AQ21" s="744"/>
      <c r="AR21" s="744"/>
      <c r="AS21" s="744"/>
      <c r="AT21" s="744"/>
      <c r="AU21" s="744"/>
      <c r="AV21" s="744"/>
      <c r="AW21" s="744"/>
      <c r="AX21" s="744"/>
      <c r="AY21" s="744"/>
      <c r="AZ21" s="744"/>
      <c r="BA21" s="744"/>
      <c r="BB21" s="744"/>
      <c r="BC21" s="744"/>
      <c r="BD21" s="744"/>
      <c r="BE21" s="744"/>
      <c r="BF21" s="739"/>
      <c r="BG21" s="642">
        <v>3903</v>
      </c>
      <c r="BH21" s="643"/>
      <c r="BI21" s="643"/>
      <c r="BJ21" s="643"/>
      <c r="BK21" s="643"/>
      <c r="BL21" s="643"/>
      <c r="BM21" s="643"/>
      <c r="BN21" s="644"/>
      <c r="BO21" s="675">
        <v>0.4</v>
      </c>
      <c r="BP21" s="675"/>
      <c r="BQ21" s="675"/>
      <c r="BR21" s="675"/>
      <c r="BS21" s="648" t="s">
        <v>242</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276</v>
      </c>
      <c r="C22" s="640"/>
      <c r="D22" s="640"/>
      <c r="E22" s="640"/>
      <c r="F22" s="640"/>
      <c r="G22" s="640"/>
      <c r="H22" s="640"/>
      <c r="I22" s="640"/>
      <c r="J22" s="640"/>
      <c r="K22" s="640"/>
      <c r="L22" s="640"/>
      <c r="M22" s="640"/>
      <c r="N22" s="640"/>
      <c r="O22" s="640"/>
      <c r="P22" s="640"/>
      <c r="Q22" s="641"/>
      <c r="R22" s="642">
        <v>2353944</v>
      </c>
      <c r="S22" s="643"/>
      <c r="T22" s="643"/>
      <c r="U22" s="643"/>
      <c r="V22" s="643"/>
      <c r="W22" s="643"/>
      <c r="X22" s="643"/>
      <c r="Y22" s="644"/>
      <c r="Z22" s="675">
        <v>23</v>
      </c>
      <c r="AA22" s="675"/>
      <c r="AB22" s="675"/>
      <c r="AC22" s="675"/>
      <c r="AD22" s="676">
        <v>2148949</v>
      </c>
      <c r="AE22" s="676"/>
      <c r="AF22" s="676"/>
      <c r="AG22" s="676"/>
      <c r="AH22" s="676"/>
      <c r="AI22" s="676"/>
      <c r="AJ22" s="676"/>
      <c r="AK22" s="676"/>
      <c r="AL22" s="645">
        <v>63.5</v>
      </c>
      <c r="AM22" s="646"/>
      <c r="AN22" s="646"/>
      <c r="AO22" s="677"/>
      <c r="AP22" s="737" t="s">
        <v>277</v>
      </c>
      <c r="AQ22" s="744"/>
      <c r="AR22" s="744"/>
      <c r="AS22" s="744"/>
      <c r="AT22" s="744"/>
      <c r="AU22" s="744"/>
      <c r="AV22" s="744"/>
      <c r="AW22" s="744"/>
      <c r="AX22" s="744"/>
      <c r="AY22" s="744"/>
      <c r="AZ22" s="744"/>
      <c r="BA22" s="744"/>
      <c r="BB22" s="744"/>
      <c r="BC22" s="744"/>
      <c r="BD22" s="744"/>
      <c r="BE22" s="744"/>
      <c r="BF22" s="739"/>
      <c r="BG22" s="642" t="s">
        <v>135</v>
      </c>
      <c r="BH22" s="643"/>
      <c r="BI22" s="643"/>
      <c r="BJ22" s="643"/>
      <c r="BK22" s="643"/>
      <c r="BL22" s="643"/>
      <c r="BM22" s="643"/>
      <c r="BN22" s="644"/>
      <c r="BO22" s="675" t="s">
        <v>135</v>
      </c>
      <c r="BP22" s="675"/>
      <c r="BQ22" s="675"/>
      <c r="BR22" s="675"/>
      <c r="BS22" s="648" t="s">
        <v>135</v>
      </c>
      <c r="BT22" s="643"/>
      <c r="BU22" s="643"/>
      <c r="BV22" s="643"/>
      <c r="BW22" s="643"/>
      <c r="BX22" s="643"/>
      <c r="BY22" s="643"/>
      <c r="BZ22" s="643"/>
      <c r="CA22" s="643"/>
      <c r="CB22" s="688"/>
      <c r="CD22" s="746" t="s">
        <v>278</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279</v>
      </c>
      <c r="C23" s="640"/>
      <c r="D23" s="640"/>
      <c r="E23" s="640"/>
      <c r="F23" s="640"/>
      <c r="G23" s="640"/>
      <c r="H23" s="640"/>
      <c r="I23" s="640"/>
      <c r="J23" s="640"/>
      <c r="K23" s="640"/>
      <c r="L23" s="640"/>
      <c r="M23" s="640"/>
      <c r="N23" s="640"/>
      <c r="O23" s="640"/>
      <c r="P23" s="640"/>
      <c r="Q23" s="641"/>
      <c r="R23" s="642">
        <v>2148949</v>
      </c>
      <c r="S23" s="643"/>
      <c r="T23" s="643"/>
      <c r="U23" s="643"/>
      <c r="V23" s="643"/>
      <c r="W23" s="643"/>
      <c r="X23" s="643"/>
      <c r="Y23" s="644"/>
      <c r="Z23" s="675">
        <v>21</v>
      </c>
      <c r="AA23" s="675"/>
      <c r="AB23" s="675"/>
      <c r="AC23" s="675"/>
      <c r="AD23" s="676">
        <v>2148949</v>
      </c>
      <c r="AE23" s="676"/>
      <c r="AF23" s="676"/>
      <c r="AG23" s="676"/>
      <c r="AH23" s="676"/>
      <c r="AI23" s="676"/>
      <c r="AJ23" s="676"/>
      <c r="AK23" s="676"/>
      <c r="AL23" s="645">
        <v>63.5</v>
      </c>
      <c r="AM23" s="646"/>
      <c r="AN23" s="646"/>
      <c r="AO23" s="677"/>
      <c r="AP23" s="737" t="s">
        <v>280</v>
      </c>
      <c r="AQ23" s="744"/>
      <c r="AR23" s="744"/>
      <c r="AS23" s="744"/>
      <c r="AT23" s="744"/>
      <c r="AU23" s="744"/>
      <c r="AV23" s="744"/>
      <c r="AW23" s="744"/>
      <c r="AX23" s="744"/>
      <c r="AY23" s="744"/>
      <c r="AZ23" s="744"/>
      <c r="BA23" s="744"/>
      <c r="BB23" s="744"/>
      <c r="BC23" s="744"/>
      <c r="BD23" s="744"/>
      <c r="BE23" s="744"/>
      <c r="BF23" s="739"/>
      <c r="BG23" s="642" t="s">
        <v>178</v>
      </c>
      <c r="BH23" s="643"/>
      <c r="BI23" s="643"/>
      <c r="BJ23" s="643"/>
      <c r="BK23" s="643"/>
      <c r="BL23" s="643"/>
      <c r="BM23" s="643"/>
      <c r="BN23" s="644"/>
      <c r="BO23" s="675" t="s">
        <v>135</v>
      </c>
      <c r="BP23" s="675"/>
      <c r="BQ23" s="675"/>
      <c r="BR23" s="675"/>
      <c r="BS23" s="648" t="s">
        <v>135</v>
      </c>
      <c r="BT23" s="643"/>
      <c r="BU23" s="643"/>
      <c r="BV23" s="643"/>
      <c r="BW23" s="643"/>
      <c r="BX23" s="643"/>
      <c r="BY23" s="643"/>
      <c r="BZ23" s="643"/>
      <c r="CA23" s="643"/>
      <c r="CB23" s="688"/>
      <c r="CD23" s="746" t="s">
        <v>219</v>
      </c>
      <c r="CE23" s="747"/>
      <c r="CF23" s="747"/>
      <c r="CG23" s="747"/>
      <c r="CH23" s="747"/>
      <c r="CI23" s="747"/>
      <c r="CJ23" s="747"/>
      <c r="CK23" s="747"/>
      <c r="CL23" s="747"/>
      <c r="CM23" s="747"/>
      <c r="CN23" s="747"/>
      <c r="CO23" s="747"/>
      <c r="CP23" s="747"/>
      <c r="CQ23" s="748"/>
      <c r="CR23" s="746" t="s">
        <v>281</v>
      </c>
      <c r="CS23" s="747"/>
      <c r="CT23" s="747"/>
      <c r="CU23" s="747"/>
      <c r="CV23" s="747"/>
      <c r="CW23" s="747"/>
      <c r="CX23" s="747"/>
      <c r="CY23" s="748"/>
      <c r="CZ23" s="746" t="s">
        <v>282</v>
      </c>
      <c r="DA23" s="747"/>
      <c r="DB23" s="747"/>
      <c r="DC23" s="748"/>
      <c r="DD23" s="746" t="s">
        <v>283</v>
      </c>
      <c r="DE23" s="747"/>
      <c r="DF23" s="747"/>
      <c r="DG23" s="747"/>
      <c r="DH23" s="747"/>
      <c r="DI23" s="747"/>
      <c r="DJ23" s="747"/>
      <c r="DK23" s="748"/>
      <c r="DL23" s="755" t="s">
        <v>284</v>
      </c>
      <c r="DM23" s="756"/>
      <c r="DN23" s="756"/>
      <c r="DO23" s="756"/>
      <c r="DP23" s="756"/>
      <c r="DQ23" s="756"/>
      <c r="DR23" s="756"/>
      <c r="DS23" s="756"/>
      <c r="DT23" s="756"/>
      <c r="DU23" s="756"/>
      <c r="DV23" s="757"/>
      <c r="DW23" s="746" t="s">
        <v>285</v>
      </c>
      <c r="DX23" s="747"/>
      <c r="DY23" s="747"/>
      <c r="DZ23" s="747"/>
      <c r="EA23" s="747"/>
      <c r="EB23" s="747"/>
      <c r="EC23" s="748"/>
    </row>
    <row r="24" spans="2:133" ht="11.25" customHeight="1" x14ac:dyDescent="0.15">
      <c r="B24" s="639" t="s">
        <v>286</v>
      </c>
      <c r="C24" s="640"/>
      <c r="D24" s="640"/>
      <c r="E24" s="640"/>
      <c r="F24" s="640"/>
      <c r="G24" s="640"/>
      <c r="H24" s="640"/>
      <c r="I24" s="640"/>
      <c r="J24" s="640"/>
      <c r="K24" s="640"/>
      <c r="L24" s="640"/>
      <c r="M24" s="640"/>
      <c r="N24" s="640"/>
      <c r="O24" s="640"/>
      <c r="P24" s="640"/>
      <c r="Q24" s="641"/>
      <c r="R24" s="642">
        <v>204995</v>
      </c>
      <c r="S24" s="643"/>
      <c r="T24" s="643"/>
      <c r="U24" s="643"/>
      <c r="V24" s="643"/>
      <c r="W24" s="643"/>
      <c r="X24" s="643"/>
      <c r="Y24" s="644"/>
      <c r="Z24" s="675">
        <v>2</v>
      </c>
      <c r="AA24" s="675"/>
      <c r="AB24" s="675"/>
      <c r="AC24" s="675"/>
      <c r="AD24" s="676" t="s">
        <v>178</v>
      </c>
      <c r="AE24" s="676"/>
      <c r="AF24" s="676"/>
      <c r="AG24" s="676"/>
      <c r="AH24" s="676"/>
      <c r="AI24" s="676"/>
      <c r="AJ24" s="676"/>
      <c r="AK24" s="676"/>
      <c r="AL24" s="645" t="s">
        <v>242</v>
      </c>
      <c r="AM24" s="646"/>
      <c r="AN24" s="646"/>
      <c r="AO24" s="677"/>
      <c r="AP24" s="737" t="s">
        <v>287</v>
      </c>
      <c r="AQ24" s="744"/>
      <c r="AR24" s="744"/>
      <c r="AS24" s="744"/>
      <c r="AT24" s="744"/>
      <c r="AU24" s="744"/>
      <c r="AV24" s="744"/>
      <c r="AW24" s="744"/>
      <c r="AX24" s="744"/>
      <c r="AY24" s="744"/>
      <c r="AZ24" s="744"/>
      <c r="BA24" s="744"/>
      <c r="BB24" s="744"/>
      <c r="BC24" s="744"/>
      <c r="BD24" s="744"/>
      <c r="BE24" s="744"/>
      <c r="BF24" s="739"/>
      <c r="BG24" s="642" t="s">
        <v>135</v>
      </c>
      <c r="BH24" s="643"/>
      <c r="BI24" s="643"/>
      <c r="BJ24" s="643"/>
      <c r="BK24" s="643"/>
      <c r="BL24" s="643"/>
      <c r="BM24" s="643"/>
      <c r="BN24" s="644"/>
      <c r="BO24" s="675" t="s">
        <v>135</v>
      </c>
      <c r="BP24" s="675"/>
      <c r="BQ24" s="675"/>
      <c r="BR24" s="675"/>
      <c r="BS24" s="648" t="s">
        <v>178</v>
      </c>
      <c r="BT24" s="643"/>
      <c r="BU24" s="643"/>
      <c r="BV24" s="643"/>
      <c r="BW24" s="643"/>
      <c r="BX24" s="643"/>
      <c r="BY24" s="643"/>
      <c r="BZ24" s="643"/>
      <c r="CA24" s="643"/>
      <c r="CB24" s="688"/>
      <c r="CD24" s="700" t="s">
        <v>288</v>
      </c>
      <c r="CE24" s="701"/>
      <c r="CF24" s="701"/>
      <c r="CG24" s="701"/>
      <c r="CH24" s="701"/>
      <c r="CI24" s="701"/>
      <c r="CJ24" s="701"/>
      <c r="CK24" s="701"/>
      <c r="CL24" s="701"/>
      <c r="CM24" s="701"/>
      <c r="CN24" s="701"/>
      <c r="CO24" s="701"/>
      <c r="CP24" s="701"/>
      <c r="CQ24" s="702"/>
      <c r="CR24" s="697">
        <v>2696269</v>
      </c>
      <c r="CS24" s="698"/>
      <c r="CT24" s="698"/>
      <c r="CU24" s="698"/>
      <c r="CV24" s="698"/>
      <c r="CW24" s="698"/>
      <c r="CX24" s="698"/>
      <c r="CY24" s="741"/>
      <c r="CZ24" s="742">
        <v>26.9</v>
      </c>
      <c r="DA24" s="713"/>
      <c r="DB24" s="713"/>
      <c r="DC24" s="745"/>
      <c r="DD24" s="740">
        <v>2077397</v>
      </c>
      <c r="DE24" s="698"/>
      <c r="DF24" s="698"/>
      <c r="DG24" s="698"/>
      <c r="DH24" s="698"/>
      <c r="DI24" s="698"/>
      <c r="DJ24" s="698"/>
      <c r="DK24" s="741"/>
      <c r="DL24" s="740">
        <v>2029761</v>
      </c>
      <c r="DM24" s="698"/>
      <c r="DN24" s="698"/>
      <c r="DO24" s="698"/>
      <c r="DP24" s="698"/>
      <c r="DQ24" s="698"/>
      <c r="DR24" s="698"/>
      <c r="DS24" s="698"/>
      <c r="DT24" s="698"/>
      <c r="DU24" s="698"/>
      <c r="DV24" s="741"/>
      <c r="DW24" s="742">
        <v>57.9</v>
      </c>
      <c r="DX24" s="713"/>
      <c r="DY24" s="713"/>
      <c r="DZ24" s="713"/>
      <c r="EA24" s="713"/>
      <c r="EB24" s="713"/>
      <c r="EC24" s="743"/>
    </row>
    <row r="25" spans="2:133" ht="11.25" customHeight="1" x14ac:dyDescent="0.15">
      <c r="B25" s="639" t="s">
        <v>289</v>
      </c>
      <c r="C25" s="640"/>
      <c r="D25" s="640"/>
      <c r="E25" s="640"/>
      <c r="F25" s="640"/>
      <c r="G25" s="640"/>
      <c r="H25" s="640"/>
      <c r="I25" s="640"/>
      <c r="J25" s="640"/>
      <c r="K25" s="640"/>
      <c r="L25" s="640"/>
      <c r="M25" s="640"/>
      <c r="N25" s="640"/>
      <c r="O25" s="640"/>
      <c r="P25" s="640"/>
      <c r="Q25" s="641"/>
      <c r="R25" s="642" t="s">
        <v>178</v>
      </c>
      <c r="S25" s="643"/>
      <c r="T25" s="643"/>
      <c r="U25" s="643"/>
      <c r="V25" s="643"/>
      <c r="W25" s="643"/>
      <c r="X25" s="643"/>
      <c r="Y25" s="644"/>
      <c r="Z25" s="675" t="s">
        <v>135</v>
      </c>
      <c r="AA25" s="675"/>
      <c r="AB25" s="675"/>
      <c r="AC25" s="675"/>
      <c r="AD25" s="676" t="s">
        <v>135</v>
      </c>
      <c r="AE25" s="676"/>
      <c r="AF25" s="676"/>
      <c r="AG25" s="676"/>
      <c r="AH25" s="676"/>
      <c r="AI25" s="676"/>
      <c r="AJ25" s="676"/>
      <c r="AK25" s="676"/>
      <c r="AL25" s="645" t="s">
        <v>135</v>
      </c>
      <c r="AM25" s="646"/>
      <c r="AN25" s="646"/>
      <c r="AO25" s="677"/>
      <c r="AP25" s="737" t="s">
        <v>290</v>
      </c>
      <c r="AQ25" s="744"/>
      <c r="AR25" s="744"/>
      <c r="AS25" s="744"/>
      <c r="AT25" s="744"/>
      <c r="AU25" s="744"/>
      <c r="AV25" s="744"/>
      <c r="AW25" s="744"/>
      <c r="AX25" s="744"/>
      <c r="AY25" s="744"/>
      <c r="AZ25" s="744"/>
      <c r="BA25" s="744"/>
      <c r="BB25" s="744"/>
      <c r="BC25" s="744"/>
      <c r="BD25" s="744"/>
      <c r="BE25" s="744"/>
      <c r="BF25" s="739"/>
      <c r="BG25" s="642" t="s">
        <v>135</v>
      </c>
      <c r="BH25" s="643"/>
      <c r="BI25" s="643"/>
      <c r="BJ25" s="643"/>
      <c r="BK25" s="643"/>
      <c r="BL25" s="643"/>
      <c r="BM25" s="643"/>
      <c r="BN25" s="644"/>
      <c r="BO25" s="675" t="s">
        <v>135</v>
      </c>
      <c r="BP25" s="675"/>
      <c r="BQ25" s="675"/>
      <c r="BR25" s="675"/>
      <c r="BS25" s="648" t="s">
        <v>135</v>
      </c>
      <c r="BT25" s="643"/>
      <c r="BU25" s="643"/>
      <c r="BV25" s="643"/>
      <c r="BW25" s="643"/>
      <c r="BX25" s="643"/>
      <c r="BY25" s="643"/>
      <c r="BZ25" s="643"/>
      <c r="CA25" s="643"/>
      <c r="CB25" s="688"/>
      <c r="CD25" s="689" t="s">
        <v>291</v>
      </c>
      <c r="CE25" s="686"/>
      <c r="CF25" s="686"/>
      <c r="CG25" s="686"/>
      <c r="CH25" s="686"/>
      <c r="CI25" s="686"/>
      <c r="CJ25" s="686"/>
      <c r="CK25" s="686"/>
      <c r="CL25" s="686"/>
      <c r="CM25" s="686"/>
      <c r="CN25" s="686"/>
      <c r="CO25" s="686"/>
      <c r="CP25" s="686"/>
      <c r="CQ25" s="687"/>
      <c r="CR25" s="642">
        <v>1270698</v>
      </c>
      <c r="CS25" s="661"/>
      <c r="CT25" s="661"/>
      <c r="CU25" s="661"/>
      <c r="CV25" s="661"/>
      <c r="CW25" s="661"/>
      <c r="CX25" s="661"/>
      <c r="CY25" s="662"/>
      <c r="CZ25" s="645">
        <v>12.7</v>
      </c>
      <c r="DA25" s="663"/>
      <c r="DB25" s="663"/>
      <c r="DC25" s="664"/>
      <c r="DD25" s="648">
        <v>1034778</v>
      </c>
      <c r="DE25" s="661"/>
      <c r="DF25" s="661"/>
      <c r="DG25" s="661"/>
      <c r="DH25" s="661"/>
      <c r="DI25" s="661"/>
      <c r="DJ25" s="661"/>
      <c r="DK25" s="662"/>
      <c r="DL25" s="648">
        <v>992511</v>
      </c>
      <c r="DM25" s="661"/>
      <c r="DN25" s="661"/>
      <c r="DO25" s="661"/>
      <c r="DP25" s="661"/>
      <c r="DQ25" s="661"/>
      <c r="DR25" s="661"/>
      <c r="DS25" s="661"/>
      <c r="DT25" s="661"/>
      <c r="DU25" s="661"/>
      <c r="DV25" s="662"/>
      <c r="DW25" s="645">
        <v>28.3</v>
      </c>
      <c r="DX25" s="663"/>
      <c r="DY25" s="663"/>
      <c r="DZ25" s="663"/>
      <c r="EA25" s="663"/>
      <c r="EB25" s="663"/>
      <c r="EC25" s="681"/>
    </row>
    <row r="26" spans="2:133" ht="11.25" customHeight="1" x14ac:dyDescent="0.15">
      <c r="B26" s="639" t="s">
        <v>292</v>
      </c>
      <c r="C26" s="640"/>
      <c r="D26" s="640"/>
      <c r="E26" s="640"/>
      <c r="F26" s="640"/>
      <c r="G26" s="640"/>
      <c r="H26" s="640"/>
      <c r="I26" s="640"/>
      <c r="J26" s="640"/>
      <c r="K26" s="640"/>
      <c r="L26" s="640"/>
      <c r="M26" s="640"/>
      <c r="N26" s="640"/>
      <c r="O26" s="640"/>
      <c r="P26" s="640"/>
      <c r="Q26" s="641"/>
      <c r="R26" s="642">
        <v>3574371</v>
      </c>
      <c r="S26" s="643"/>
      <c r="T26" s="643"/>
      <c r="U26" s="643"/>
      <c r="V26" s="643"/>
      <c r="W26" s="643"/>
      <c r="X26" s="643"/>
      <c r="Y26" s="644"/>
      <c r="Z26" s="675">
        <v>34.9</v>
      </c>
      <c r="AA26" s="675"/>
      <c r="AB26" s="675"/>
      <c r="AC26" s="675"/>
      <c r="AD26" s="676">
        <v>3369376</v>
      </c>
      <c r="AE26" s="676"/>
      <c r="AF26" s="676"/>
      <c r="AG26" s="676"/>
      <c r="AH26" s="676"/>
      <c r="AI26" s="676"/>
      <c r="AJ26" s="676"/>
      <c r="AK26" s="676"/>
      <c r="AL26" s="645">
        <v>99.6</v>
      </c>
      <c r="AM26" s="646"/>
      <c r="AN26" s="646"/>
      <c r="AO26" s="677"/>
      <c r="AP26" s="737" t="s">
        <v>293</v>
      </c>
      <c r="AQ26" s="738"/>
      <c r="AR26" s="738"/>
      <c r="AS26" s="738"/>
      <c r="AT26" s="738"/>
      <c r="AU26" s="738"/>
      <c r="AV26" s="738"/>
      <c r="AW26" s="738"/>
      <c r="AX26" s="738"/>
      <c r="AY26" s="738"/>
      <c r="AZ26" s="738"/>
      <c r="BA26" s="738"/>
      <c r="BB26" s="738"/>
      <c r="BC26" s="738"/>
      <c r="BD26" s="738"/>
      <c r="BE26" s="738"/>
      <c r="BF26" s="739"/>
      <c r="BG26" s="642" t="s">
        <v>135</v>
      </c>
      <c r="BH26" s="643"/>
      <c r="BI26" s="643"/>
      <c r="BJ26" s="643"/>
      <c r="BK26" s="643"/>
      <c r="BL26" s="643"/>
      <c r="BM26" s="643"/>
      <c r="BN26" s="644"/>
      <c r="BO26" s="675" t="s">
        <v>178</v>
      </c>
      <c r="BP26" s="675"/>
      <c r="BQ26" s="675"/>
      <c r="BR26" s="675"/>
      <c r="BS26" s="648" t="s">
        <v>242</v>
      </c>
      <c r="BT26" s="643"/>
      <c r="BU26" s="643"/>
      <c r="BV26" s="643"/>
      <c r="BW26" s="643"/>
      <c r="BX26" s="643"/>
      <c r="BY26" s="643"/>
      <c r="BZ26" s="643"/>
      <c r="CA26" s="643"/>
      <c r="CB26" s="688"/>
      <c r="CD26" s="689" t="s">
        <v>294</v>
      </c>
      <c r="CE26" s="686"/>
      <c r="CF26" s="686"/>
      <c r="CG26" s="686"/>
      <c r="CH26" s="686"/>
      <c r="CI26" s="686"/>
      <c r="CJ26" s="686"/>
      <c r="CK26" s="686"/>
      <c r="CL26" s="686"/>
      <c r="CM26" s="686"/>
      <c r="CN26" s="686"/>
      <c r="CO26" s="686"/>
      <c r="CP26" s="686"/>
      <c r="CQ26" s="687"/>
      <c r="CR26" s="642">
        <v>836977</v>
      </c>
      <c r="CS26" s="643"/>
      <c r="CT26" s="643"/>
      <c r="CU26" s="643"/>
      <c r="CV26" s="643"/>
      <c r="CW26" s="643"/>
      <c r="CX26" s="643"/>
      <c r="CY26" s="644"/>
      <c r="CZ26" s="645">
        <v>8.3000000000000007</v>
      </c>
      <c r="DA26" s="663"/>
      <c r="DB26" s="663"/>
      <c r="DC26" s="664"/>
      <c r="DD26" s="648">
        <v>624394</v>
      </c>
      <c r="DE26" s="643"/>
      <c r="DF26" s="643"/>
      <c r="DG26" s="643"/>
      <c r="DH26" s="643"/>
      <c r="DI26" s="643"/>
      <c r="DJ26" s="643"/>
      <c r="DK26" s="644"/>
      <c r="DL26" s="648" t="s">
        <v>178</v>
      </c>
      <c r="DM26" s="643"/>
      <c r="DN26" s="643"/>
      <c r="DO26" s="643"/>
      <c r="DP26" s="643"/>
      <c r="DQ26" s="643"/>
      <c r="DR26" s="643"/>
      <c r="DS26" s="643"/>
      <c r="DT26" s="643"/>
      <c r="DU26" s="643"/>
      <c r="DV26" s="644"/>
      <c r="DW26" s="645" t="s">
        <v>135</v>
      </c>
      <c r="DX26" s="663"/>
      <c r="DY26" s="663"/>
      <c r="DZ26" s="663"/>
      <c r="EA26" s="663"/>
      <c r="EB26" s="663"/>
      <c r="EC26" s="681"/>
    </row>
    <row r="27" spans="2:133" ht="11.25" customHeight="1" x14ac:dyDescent="0.15">
      <c r="B27" s="639" t="s">
        <v>295</v>
      </c>
      <c r="C27" s="640"/>
      <c r="D27" s="640"/>
      <c r="E27" s="640"/>
      <c r="F27" s="640"/>
      <c r="G27" s="640"/>
      <c r="H27" s="640"/>
      <c r="I27" s="640"/>
      <c r="J27" s="640"/>
      <c r="K27" s="640"/>
      <c r="L27" s="640"/>
      <c r="M27" s="640"/>
      <c r="N27" s="640"/>
      <c r="O27" s="640"/>
      <c r="P27" s="640"/>
      <c r="Q27" s="641"/>
      <c r="R27" s="642">
        <v>3055</v>
      </c>
      <c r="S27" s="643"/>
      <c r="T27" s="643"/>
      <c r="U27" s="643"/>
      <c r="V27" s="643"/>
      <c r="W27" s="643"/>
      <c r="X27" s="643"/>
      <c r="Y27" s="644"/>
      <c r="Z27" s="675">
        <v>0</v>
      </c>
      <c r="AA27" s="675"/>
      <c r="AB27" s="675"/>
      <c r="AC27" s="675"/>
      <c r="AD27" s="676">
        <v>3055</v>
      </c>
      <c r="AE27" s="676"/>
      <c r="AF27" s="676"/>
      <c r="AG27" s="676"/>
      <c r="AH27" s="676"/>
      <c r="AI27" s="676"/>
      <c r="AJ27" s="676"/>
      <c r="AK27" s="676"/>
      <c r="AL27" s="645">
        <v>0.1</v>
      </c>
      <c r="AM27" s="646"/>
      <c r="AN27" s="646"/>
      <c r="AO27" s="677"/>
      <c r="AP27" s="639" t="s">
        <v>296</v>
      </c>
      <c r="AQ27" s="640"/>
      <c r="AR27" s="640"/>
      <c r="AS27" s="640"/>
      <c r="AT27" s="640"/>
      <c r="AU27" s="640"/>
      <c r="AV27" s="640"/>
      <c r="AW27" s="640"/>
      <c r="AX27" s="640"/>
      <c r="AY27" s="640"/>
      <c r="AZ27" s="640"/>
      <c r="BA27" s="640"/>
      <c r="BB27" s="640"/>
      <c r="BC27" s="640"/>
      <c r="BD27" s="640"/>
      <c r="BE27" s="640"/>
      <c r="BF27" s="641"/>
      <c r="BG27" s="642">
        <v>952218</v>
      </c>
      <c r="BH27" s="643"/>
      <c r="BI27" s="643"/>
      <c r="BJ27" s="643"/>
      <c r="BK27" s="643"/>
      <c r="BL27" s="643"/>
      <c r="BM27" s="643"/>
      <c r="BN27" s="644"/>
      <c r="BO27" s="675">
        <v>100</v>
      </c>
      <c r="BP27" s="675"/>
      <c r="BQ27" s="675"/>
      <c r="BR27" s="675"/>
      <c r="BS27" s="648" t="s">
        <v>178</v>
      </c>
      <c r="BT27" s="643"/>
      <c r="BU27" s="643"/>
      <c r="BV27" s="643"/>
      <c r="BW27" s="643"/>
      <c r="BX27" s="643"/>
      <c r="BY27" s="643"/>
      <c r="BZ27" s="643"/>
      <c r="CA27" s="643"/>
      <c r="CB27" s="688"/>
      <c r="CD27" s="689" t="s">
        <v>297</v>
      </c>
      <c r="CE27" s="686"/>
      <c r="CF27" s="686"/>
      <c r="CG27" s="686"/>
      <c r="CH27" s="686"/>
      <c r="CI27" s="686"/>
      <c r="CJ27" s="686"/>
      <c r="CK27" s="686"/>
      <c r="CL27" s="686"/>
      <c r="CM27" s="686"/>
      <c r="CN27" s="686"/>
      <c r="CO27" s="686"/>
      <c r="CP27" s="686"/>
      <c r="CQ27" s="687"/>
      <c r="CR27" s="642">
        <v>563978</v>
      </c>
      <c r="CS27" s="661"/>
      <c r="CT27" s="661"/>
      <c r="CU27" s="661"/>
      <c r="CV27" s="661"/>
      <c r="CW27" s="661"/>
      <c r="CX27" s="661"/>
      <c r="CY27" s="662"/>
      <c r="CZ27" s="645">
        <v>5.6</v>
      </c>
      <c r="DA27" s="663"/>
      <c r="DB27" s="663"/>
      <c r="DC27" s="664"/>
      <c r="DD27" s="648">
        <v>184913</v>
      </c>
      <c r="DE27" s="661"/>
      <c r="DF27" s="661"/>
      <c r="DG27" s="661"/>
      <c r="DH27" s="661"/>
      <c r="DI27" s="661"/>
      <c r="DJ27" s="661"/>
      <c r="DK27" s="662"/>
      <c r="DL27" s="648">
        <v>179544</v>
      </c>
      <c r="DM27" s="661"/>
      <c r="DN27" s="661"/>
      <c r="DO27" s="661"/>
      <c r="DP27" s="661"/>
      <c r="DQ27" s="661"/>
      <c r="DR27" s="661"/>
      <c r="DS27" s="661"/>
      <c r="DT27" s="661"/>
      <c r="DU27" s="661"/>
      <c r="DV27" s="662"/>
      <c r="DW27" s="645">
        <v>5.0999999999999996</v>
      </c>
      <c r="DX27" s="663"/>
      <c r="DY27" s="663"/>
      <c r="DZ27" s="663"/>
      <c r="EA27" s="663"/>
      <c r="EB27" s="663"/>
      <c r="EC27" s="681"/>
    </row>
    <row r="28" spans="2:133" ht="11.25" customHeight="1" x14ac:dyDescent="0.15">
      <c r="B28" s="639" t="s">
        <v>298</v>
      </c>
      <c r="C28" s="640"/>
      <c r="D28" s="640"/>
      <c r="E28" s="640"/>
      <c r="F28" s="640"/>
      <c r="G28" s="640"/>
      <c r="H28" s="640"/>
      <c r="I28" s="640"/>
      <c r="J28" s="640"/>
      <c r="K28" s="640"/>
      <c r="L28" s="640"/>
      <c r="M28" s="640"/>
      <c r="N28" s="640"/>
      <c r="O28" s="640"/>
      <c r="P28" s="640"/>
      <c r="Q28" s="641"/>
      <c r="R28" s="642">
        <v>9848</v>
      </c>
      <c r="S28" s="643"/>
      <c r="T28" s="643"/>
      <c r="U28" s="643"/>
      <c r="V28" s="643"/>
      <c r="W28" s="643"/>
      <c r="X28" s="643"/>
      <c r="Y28" s="644"/>
      <c r="Z28" s="675">
        <v>0.1</v>
      </c>
      <c r="AA28" s="675"/>
      <c r="AB28" s="675"/>
      <c r="AC28" s="675"/>
      <c r="AD28" s="676" t="s">
        <v>178</v>
      </c>
      <c r="AE28" s="676"/>
      <c r="AF28" s="676"/>
      <c r="AG28" s="676"/>
      <c r="AH28" s="676"/>
      <c r="AI28" s="676"/>
      <c r="AJ28" s="676"/>
      <c r="AK28" s="676"/>
      <c r="AL28" s="645" t="s">
        <v>242</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299</v>
      </c>
      <c r="CE28" s="686"/>
      <c r="CF28" s="686"/>
      <c r="CG28" s="686"/>
      <c r="CH28" s="686"/>
      <c r="CI28" s="686"/>
      <c r="CJ28" s="686"/>
      <c r="CK28" s="686"/>
      <c r="CL28" s="686"/>
      <c r="CM28" s="686"/>
      <c r="CN28" s="686"/>
      <c r="CO28" s="686"/>
      <c r="CP28" s="686"/>
      <c r="CQ28" s="687"/>
      <c r="CR28" s="642">
        <v>861593</v>
      </c>
      <c r="CS28" s="643"/>
      <c r="CT28" s="643"/>
      <c r="CU28" s="643"/>
      <c r="CV28" s="643"/>
      <c r="CW28" s="643"/>
      <c r="CX28" s="643"/>
      <c r="CY28" s="644"/>
      <c r="CZ28" s="645">
        <v>8.6</v>
      </c>
      <c r="DA28" s="663"/>
      <c r="DB28" s="663"/>
      <c r="DC28" s="664"/>
      <c r="DD28" s="648">
        <v>857706</v>
      </c>
      <c r="DE28" s="643"/>
      <c r="DF28" s="643"/>
      <c r="DG28" s="643"/>
      <c r="DH28" s="643"/>
      <c r="DI28" s="643"/>
      <c r="DJ28" s="643"/>
      <c r="DK28" s="644"/>
      <c r="DL28" s="648">
        <v>857706</v>
      </c>
      <c r="DM28" s="643"/>
      <c r="DN28" s="643"/>
      <c r="DO28" s="643"/>
      <c r="DP28" s="643"/>
      <c r="DQ28" s="643"/>
      <c r="DR28" s="643"/>
      <c r="DS28" s="643"/>
      <c r="DT28" s="643"/>
      <c r="DU28" s="643"/>
      <c r="DV28" s="644"/>
      <c r="DW28" s="645">
        <v>24.5</v>
      </c>
      <c r="DX28" s="663"/>
      <c r="DY28" s="663"/>
      <c r="DZ28" s="663"/>
      <c r="EA28" s="663"/>
      <c r="EB28" s="663"/>
      <c r="EC28" s="681"/>
    </row>
    <row r="29" spans="2:133" ht="11.25" customHeight="1" x14ac:dyDescent="0.15">
      <c r="B29" s="639" t="s">
        <v>300</v>
      </c>
      <c r="C29" s="640"/>
      <c r="D29" s="640"/>
      <c r="E29" s="640"/>
      <c r="F29" s="640"/>
      <c r="G29" s="640"/>
      <c r="H29" s="640"/>
      <c r="I29" s="640"/>
      <c r="J29" s="640"/>
      <c r="K29" s="640"/>
      <c r="L29" s="640"/>
      <c r="M29" s="640"/>
      <c r="N29" s="640"/>
      <c r="O29" s="640"/>
      <c r="P29" s="640"/>
      <c r="Q29" s="641"/>
      <c r="R29" s="642">
        <v>106924</v>
      </c>
      <c r="S29" s="643"/>
      <c r="T29" s="643"/>
      <c r="U29" s="643"/>
      <c r="V29" s="643"/>
      <c r="W29" s="643"/>
      <c r="X29" s="643"/>
      <c r="Y29" s="644"/>
      <c r="Z29" s="675">
        <v>1</v>
      </c>
      <c r="AA29" s="675"/>
      <c r="AB29" s="675"/>
      <c r="AC29" s="675"/>
      <c r="AD29" s="676">
        <v>428</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301</v>
      </c>
      <c r="CE29" s="732"/>
      <c r="CF29" s="689" t="s">
        <v>302</v>
      </c>
      <c r="CG29" s="686"/>
      <c r="CH29" s="686"/>
      <c r="CI29" s="686"/>
      <c r="CJ29" s="686"/>
      <c r="CK29" s="686"/>
      <c r="CL29" s="686"/>
      <c r="CM29" s="686"/>
      <c r="CN29" s="686"/>
      <c r="CO29" s="686"/>
      <c r="CP29" s="686"/>
      <c r="CQ29" s="687"/>
      <c r="CR29" s="642">
        <v>861592</v>
      </c>
      <c r="CS29" s="661"/>
      <c r="CT29" s="661"/>
      <c r="CU29" s="661"/>
      <c r="CV29" s="661"/>
      <c r="CW29" s="661"/>
      <c r="CX29" s="661"/>
      <c r="CY29" s="662"/>
      <c r="CZ29" s="645">
        <v>8.6</v>
      </c>
      <c r="DA29" s="663"/>
      <c r="DB29" s="663"/>
      <c r="DC29" s="664"/>
      <c r="DD29" s="648">
        <v>857705</v>
      </c>
      <c r="DE29" s="661"/>
      <c r="DF29" s="661"/>
      <c r="DG29" s="661"/>
      <c r="DH29" s="661"/>
      <c r="DI29" s="661"/>
      <c r="DJ29" s="661"/>
      <c r="DK29" s="662"/>
      <c r="DL29" s="648">
        <v>857705</v>
      </c>
      <c r="DM29" s="661"/>
      <c r="DN29" s="661"/>
      <c r="DO29" s="661"/>
      <c r="DP29" s="661"/>
      <c r="DQ29" s="661"/>
      <c r="DR29" s="661"/>
      <c r="DS29" s="661"/>
      <c r="DT29" s="661"/>
      <c r="DU29" s="661"/>
      <c r="DV29" s="662"/>
      <c r="DW29" s="645">
        <v>24.5</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120961</v>
      </c>
      <c r="S30" s="643"/>
      <c r="T30" s="643"/>
      <c r="U30" s="643"/>
      <c r="V30" s="643"/>
      <c r="W30" s="643"/>
      <c r="X30" s="643"/>
      <c r="Y30" s="644"/>
      <c r="Z30" s="675">
        <v>1.2</v>
      </c>
      <c r="AA30" s="675"/>
      <c r="AB30" s="675"/>
      <c r="AC30" s="675"/>
      <c r="AD30" s="676">
        <v>1288</v>
      </c>
      <c r="AE30" s="676"/>
      <c r="AF30" s="676"/>
      <c r="AG30" s="676"/>
      <c r="AH30" s="676"/>
      <c r="AI30" s="676"/>
      <c r="AJ30" s="676"/>
      <c r="AK30" s="676"/>
      <c r="AL30" s="645">
        <v>0</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826353</v>
      </c>
      <c r="CS30" s="643"/>
      <c r="CT30" s="643"/>
      <c r="CU30" s="643"/>
      <c r="CV30" s="643"/>
      <c r="CW30" s="643"/>
      <c r="CX30" s="643"/>
      <c r="CY30" s="644"/>
      <c r="CZ30" s="645">
        <v>8.1999999999999993</v>
      </c>
      <c r="DA30" s="663"/>
      <c r="DB30" s="663"/>
      <c r="DC30" s="664"/>
      <c r="DD30" s="648">
        <v>823739</v>
      </c>
      <c r="DE30" s="643"/>
      <c r="DF30" s="643"/>
      <c r="DG30" s="643"/>
      <c r="DH30" s="643"/>
      <c r="DI30" s="643"/>
      <c r="DJ30" s="643"/>
      <c r="DK30" s="644"/>
      <c r="DL30" s="648">
        <v>823739</v>
      </c>
      <c r="DM30" s="643"/>
      <c r="DN30" s="643"/>
      <c r="DO30" s="643"/>
      <c r="DP30" s="643"/>
      <c r="DQ30" s="643"/>
      <c r="DR30" s="643"/>
      <c r="DS30" s="643"/>
      <c r="DT30" s="643"/>
      <c r="DU30" s="643"/>
      <c r="DV30" s="644"/>
      <c r="DW30" s="645">
        <v>23.5</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2041986</v>
      </c>
      <c r="S31" s="643"/>
      <c r="T31" s="643"/>
      <c r="U31" s="643"/>
      <c r="V31" s="643"/>
      <c r="W31" s="643"/>
      <c r="X31" s="643"/>
      <c r="Y31" s="644"/>
      <c r="Z31" s="675">
        <v>19.899999999999999</v>
      </c>
      <c r="AA31" s="675"/>
      <c r="AB31" s="675"/>
      <c r="AC31" s="675"/>
      <c r="AD31" s="676" t="s">
        <v>135</v>
      </c>
      <c r="AE31" s="676"/>
      <c r="AF31" s="676"/>
      <c r="AG31" s="676"/>
      <c r="AH31" s="676"/>
      <c r="AI31" s="676"/>
      <c r="AJ31" s="676"/>
      <c r="AK31" s="676"/>
      <c r="AL31" s="645" t="s">
        <v>135</v>
      </c>
      <c r="AM31" s="646"/>
      <c r="AN31" s="646"/>
      <c r="AO31" s="677"/>
      <c r="AP31" s="716" t="s">
        <v>308</v>
      </c>
      <c r="AQ31" s="717"/>
      <c r="AR31" s="717"/>
      <c r="AS31" s="717"/>
      <c r="AT31" s="722" t="s">
        <v>309</v>
      </c>
      <c r="AU31" s="231"/>
      <c r="AV31" s="231"/>
      <c r="AW31" s="231"/>
      <c r="AX31" s="708" t="s">
        <v>186</v>
      </c>
      <c r="AY31" s="709"/>
      <c r="AZ31" s="709"/>
      <c r="BA31" s="709"/>
      <c r="BB31" s="709"/>
      <c r="BC31" s="709"/>
      <c r="BD31" s="709"/>
      <c r="BE31" s="709"/>
      <c r="BF31" s="710"/>
      <c r="BG31" s="711">
        <v>98.6</v>
      </c>
      <c r="BH31" s="712"/>
      <c r="BI31" s="712"/>
      <c r="BJ31" s="712"/>
      <c r="BK31" s="712"/>
      <c r="BL31" s="712"/>
      <c r="BM31" s="713">
        <v>94.5</v>
      </c>
      <c r="BN31" s="712"/>
      <c r="BO31" s="712"/>
      <c r="BP31" s="712"/>
      <c r="BQ31" s="714"/>
      <c r="BR31" s="711">
        <v>98.3</v>
      </c>
      <c r="BS31" s="712"/>
      <c r="BT31" s="712"/>
      <c r="BU31" s="712"/>
      <c r="BV31" s="712"/>
      <c r="BW31" s="712"/>
      <c r="BX31" s="713">
        <v>92.9</v>
      </c>
      <c r="BY31" s="712"/>
      <c r="BZ31" s="712"/>
      <c r="CA31" s="712"/>
      <c r="CB31" s="714"/>
      <c r="CD31" s="733"/>
      <c r="CE31" s="734"/>
      <c r="CF31" s="689" t="s">
        <v>310</v>
      </c>
      <c r="CG31" s="686"/>
      <c r="CH31" s="686"/>
      <c r="CI31" s="686"/>
      <c r="CJ31" s="686"/>
      <c r="CK31" s="686"/>
      <c r="CL31" s="686"/>
      <c r="CM31" s="686"/>
      <c r="CN31" s="686"/>
      <c r="CO31" s="686"/>
      <c r="CP31" s="686"/>
      <c r="CQ31" s="687"/>
      <c r="CR31" s="642">
        <v>35239</v>
      </c>
      <c r="CS31" s="661"/>
      <c r="CT31" s="661"/>
      <c r="CU31" s="661"/>
      <c r="CV31" s="661"/>
      <c r="CW31" s="661"/>
      <c r="CX31" s="661"/>
      <c r="CY31" s="662"/>
      <c r="CZ31" s="645">
        <v>0.4</v>
      </c>
      <c r="DA31" s="663"/>
      <c r="DB31" s="663"/>
      <c r="DC31" s="664"/>
      <c r="DD31" s="648">
        <v>33966</v>
      </c>
      <c r="DE31" s="661"/>
      <c r="DF31" s="661"/>
      <c r="DG31" s="661"/>
      <c r="DH31" s="661"/>
      <c r="DI31" s="661"/>
      <c r="DJ31" s="661"/>
      <c r="DK31" s="662"/>
      <c r="DL31" s="648">
        <v>33966</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178</v>
      </c>
      <c r="S32" s="643"/>
      <c r="T32" s="643"/>
      <c r="U32" s="643"/>
      <c r="V32" s="643"/>
      <c r="W32" s="643"/>
      <c r="X32" s="643"/>
      <c r="Y32" s="644"/>
      <c r="Z32" s="675" t="s">
        <v>135</v>
      </c>
      <c r="AA32" s="675"/>
      <c r="AB32" s="675"/>
      <c r="AC32" s="675"/>
      <c r="AD32" s="676" t="s">
        <v>135</v>
      </c>
      <c r="AE32" s="676"/>
      <c r="AF32" s="676"/>
      <c r="AG32" s="676"/>
      <c r="AH32" s="676"/>
      <c r="AI32" s="676"/>
      <c r="AJ32" s="676"/>
      <c r="AK32" s="676"/>
      <c r="AL32" s="645" t="s">
        <v>135</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99.1</v>
      </c>
      <c r="BH32" s="661"/>
      <c r="BI32" s="661"/>
      <c r="BJ32" s="661"/>
      <c r="BK32" s="661"/>
      <c r="BL32" s="661"/>
      <c r="BM32" s="646">
        <v>96.8</v>
      </c>
      <c r="BN32" s="707"/>
      <c r="BO32" s="707"/>
      <c r="BP32" s="707"/>
      <c r="BQ32" s="685"/>
      <c r="BR32" s="715">
        <v>99.2</v>
      </c>
      <c r="BS32" s="661"/>
      <c r="BT32" s="661"/>
      <c r="BU32" s="661"/>
      <c r="BV32" s="661"/>
      <c r="BW32" s="661"/>
      <c r="BX32" s="646">
        <v>96</v>
      </c>
      <c r="BY32" s="707"/>
      <c r="BZ32" s="707"/>
      <c r="CA32" s="707"/>
      <c r="CB32" s="685"/>
      <c r="CD32" s="735"/>
      <c r="CE32" s="736"/>
      <c r="CF32" s="689" t="s">
        <v>314</v>
      </c>
      <c r="CG32" s="686"/>
      <c r="CH32" s="686"/>
      <c r="CI32" s="686"/>
      <c r="CJ32" s="686"/>
      <c r="CK32" s="686"/>
      <c r="CL32" s="686"/>
      <c r="CM32" s="686"/>
      <c r="CN32" s="686"/>
      <c r="CO32" s="686"/>
      <c r="CP32" s="686"/>
      <c r="CQ32" s="687"/>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2645307</v>
      </c>
      <c r="S33" s="643"/>
      <c r="T33" s="643"/>
      <c r="U33" s="643"/>
      <c r="V33" s="643"/>
      <c r="W33" s="643"/>
      <c r="X33" s="643"/>
      <c r="Y33" s="644"/>
      <c r="Z33" s="675">
        <v>25.8</v>
      </c>
      <c r="AA33" s="675"/>
      <c r="AB33" s="675"/>
      <c r="AC33" s="675"/>
      <c r="AD33" s="676" t="s">
        <v>135</v>
      </c>
      <c r="AE33" s="676"/>
      <c r="AF33" s="676"/>
      <c r="AG33" s="676"/>
      <c r="AH33" s="676"/>
      <c r="AI33" s="676"/>
      <c r="AJ33" s="676"/>
      <c r="AK33" s="676"/>
      <c r="AL33" s="645" t="s">
        <v>178</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97.4</v>
      </c>
      <c r="BH33" s="627"/>
      <c r="BI33" s="627"/>
      <c r="BJ33" s="627"/>
      <c r="BK33" s="627"/>
      <c r="BL33" s="627"/>
      <c r="BM33" s="669">
        <v>89.2</v>
      </c>
      <c r="BN33" s="627"/>
      <c r="BO33" s="627"/>
      <c r="BP33" s="627"/>
      <c r="BQ33" s="671"/>
      <c r="BR33" s="706">
        <v>96.3</v>
      </c>
      <c r="BS33" s="627"/>
      <c r="BT33" s="627"/>
      <c r="BU33" s="627"/>
      <c r="BV33" s="627"/>
      <c r="BW33" s="627"/>
      <c r="BX33" s="669">
        <v>85.6</v>
      </c>
      <c r="BY33" s="627"/>
      <c r="BZ33" s="627"/>
      <c r="CA33" s="627"/>
      <c r="CB33" s="671"/>
      <c r="CD33" s="689" t="s">
        <v>317</v>
      </c>
      <c r="CE33" s="686"/>
      <c r="CF33" s="686"/>
      <c r="CG33" s="686"/>
      <c r="CH33" s="686"/>
      <c r="CI33" s="686"/>
      <c r="CJ33" s="686"/>
      <c r="CK33" s="686"/>
      <c r="CL33" s="686"/>
      <c r="CM33" s="686"/>
      <c r="CN33" s="686"/>
      <c r="CO33" s="686"/>
      <c r="CP33" s="686"/>
      <c r="CQ33" s="687"/>
      <c r="CR33" s="642">
        <v>4653924</v>
      </c>
      <c r="CS33" s="661"/>
      <c r="CT33" s="661"/>
      <c r="CU33" s="661"/>
      <c r="CV33" s="661"/>
      <c r="CW33" s="661"/>
      <c r="CX33" s="661"/>
      <c r="CY33" s="662"/>
      <c r="CZ33" s="645">
        <v>46.4</v>
      </c>
      <c r="DA33" s="663"/>
      <c r="DB33" s="663"/>
      <c r="DC33" s="664"/>
      <c r="DD33" s="648">
        <v>1747954</v>
      </c>
      <c r="DE33" s="661"/>
      <c r="DF33" s="661"/>
      <c r="DG33" s="661"/>
      <c r="DH33" s="661"/>
      <c r="DI33" s="661"/>
      <c r="DJ33" s="661"/>
      <c r="DK33" s="662"/>
      <c r="DL33" s="648">
        <v>1105042</v>
      </c>
      <c r="DM33" s="661"/>
      <c r="DN33" s="661"/>
      <c r="DO33" s="661"/>
      <c r="DP33" s="661"/>
      <c r="DQ33" s="661"/>
      <c r="DR33" s="661"/>
      <c r="DS33" s="661"/>
      <c r="DT33" s="661"/>
      <c r="DU33" s="661"/>
      <c r="DV33" s="662"/>
      <c r="DW33" s="645">
        <v>31.5</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10714</v>
      </c>
      <c r="S34" s="643"/>
      <c r="T34" s="643"/>
      <c r="U34" s="643"/>
      <c r="V34" s="643"/>
      <c r="W34" s="643"/>
      <c r="X34" s="643"/>
      <c r="Y34" s="644"/>
      <c r="Z34" s="675">
        <v>0.1</v>
      </c>
      <c r="AA34" s="675"/>
      <c r="AB34" s="675"/>
      <c r="AC34" s="675"/>
      <c r="AD34" s="676">
        <v>6233</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2548221</v>
      </c>
      <c r="CS34" s="643"/>
      <c r="CT34" s="643"/>
      <c r="CU34" s="643"/>
      <c r="CV34" s="643"/>
      <c r="CW34" s="643"/>
      <c r="CX34" s="643"/>
      <c r="CY34" s="644"/>
      <c r="CZ34" s="645">
        <v>25.4</v>
      </c>
      <c r="DA34" s="663"/>
      <c r="DB34" s="663"/>
      <c r="DC34" s="664"/>
      <c r="DD34" s="648">
        <v>958899</v>
      </c>
      <c r="DE34" s="643"/>
      <c r="DF34" s="643"/>
      <c r="DG34" s="643"/>
      <c r="DH34" s="643"/>
      <c r="DI34" s="643"/>
      <c r="DJ34" s="643"/>
      <c r="DK34" s="644"/>
      <c r="DL34" s="648">
        <v>699672</v>
      </c>
      <c r="DM34" s="643"/>
      <c r="DN34" s="643"/>
      <c r="DO34" s="643"/>
      <c r="DP34" s="643"/>
      <c r="DQ34" s="643"/>
      <c r="DR34" s="643"/>
      <c r="DS34" s="643"/>
      <c r="DT34" s="643"/>
      <c r="DU34" s="643"/>
      <c r="DV34" s="644"/>
      <c r="DW34" s="645">
        <v>20</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56477</v>
      </c>
      <c r="S35" s="643"/>
      <c r="T35" s="643"/>
      <c r="U35" s="643"/>
      <c r="V35" s="643"/>
      <c r="W35" s="643"/>
      <c r="X35" s="643"/>
      <c r="Y35" s="644"/>
      <c r="Z35" s="675">
        <v>0.6</v>
      </c>
      <c r="AA35" s="675"/>
      <c r="AB35" s="675"/>
      <c r="AC35" s="675"/>
      <c r="AD35" s="676" t="s">
        <v>135</v>
      </c>
      <c r="AE35" s="676"/>
      <c r="AF35" s="676"/>
      <c r="AG35" s="676"/>
      <c r="AH35" s="676"/>
      <c r="AI35" s="676"/>
      <c r="AJ35" s="676"/>
      <c r="AK35" s="676"/>
      <c r="AL35" s="645" t="s">
        <v>135</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117034</v>
      </c>
      <c r="CS35" s="661"/>
      <c r="CT35" s="661"/>
      <c r="CU35" s="661"/>
      <c r="CV35" s="661"/>
      <c r="CW35" s="661"/>
      <c r="CX35" s="661"/>
      <c r="CY35" s="662"/>
      <c r="CZ35" s="645">
        <v>1.2</v>
      </c>
      <c r="DA35" s="663"/>
      <c r="DB35" s="663"/>
      <c r="DC35" s="664"/>
      <c r="DD35" s="648">
        <v>108703</v>
      </c>
      <c r="DE35" s="661"/>
      <c r="DF35" s="661"/>
      <c r="DG35" s="661"/>
      <c r="DH35" s="661"/>
      <c r="DI35" s="661"/>
      <c r="DJ35" s="661"/>
      <c r="DK35" s="662"/>
      <c r="DL35" s="648">
        <v>107574</v>
      </c>
      <c r="DM35" s="661"/>
      <c r="DN35" s="661"/>
      <c r="DO35" s="661"/>
      <c r="DP35" s="661"/>
      <c r="DQ35" s="661"/>
      <c r="DR35" s="661"/>
      <c r="DS35" s="661"/>
      <c r="DT35" s="661"/>
      <c r="DU35" s="661"/>
      <c r="DV35" s="662"/>
      <c r="DW35" s="645">
        <v>3.1</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496535</v>
      </c>
      <c r="S36" s="643"/>
      <c r="T36" s="643"/>
      <c r="U36" s="643"/>
      <c r="V36" s="643"/>
      <c r="W36" s="643"/>
      <c r="X36" s="643"/>
      <c r="Y36" s="644"/>
      <c r="Z36" s="675">
        <v>4.8</v>
      </c>
      <c r="AA36" s="675"/>
      <c r="AB36" s="675"/>
      <c r="AC36" s="675"/>
      <c r="AD36" s="676" t="s">
        <v>135</v>
      </c>
      <c r="AE36" s="676"/>
      <c r="AF36" s="676"/>
      <c r="AG36" s="676"/>
      <c r="AH36" s="676"/>
      <c r="AI36" s="676"/>
      <c r="AJ36" s="676"/>
      <c r="AK36" s="676"/>
      <c r="AL36" s="645" t="s">
        <v>135</v>
      </c>
      <c r="AM36" s="646"/>
      <c r="AN36" s="646"/>
      <c r="AO36" s="677"/>
      <c r="AP36" s="235"/>
      <c r="AQ36" s="694" t="s">
        <v>325</v>
      </c>
      <c r="AR36" s="695"/>
      <c r="AS36" s="695"/>
      <c r="AT36" s="695"/>
      <c r="AU36" s="695"/>
      <c r="AV36" s="695"/>
      <c r="AW36" s="695"/>
      <c r="AX36" s="695"/>
      <c r="AY36" s="696"/>
      <c r="AZ36" s="697">
        <v>465272</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28953</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1444454</v>
      </c>
      <c r="CS36" s="643"/>
      <c r="CT36" s="643"/>
      <c r="CU36" s="643"/>
      <c r="CV36" s="643"/>
      <c r="CW36" s="643"/>
      <c r="CX36" s="643"/>
      <c r="CY36" s="644"/>
      <c r="CZ36" s="645">
        <v>14.4</v>
      </c>
      <c r="DA36" s="663"/>
      <c r="DB36" s="663"/>
      <c r="DC36" s="664"/>
      <c r="DD36" s="648">
        <v>507920</v>
      </c>
      <c r="DE36" s="643"/>
      <c r="DF36" s="643"/>
      <c r="DG36" s="643"/>
      <c r="DH36" s="643"/>
      <c r="DI36" s="643"/>
      <c r="DJ36" s="643"/>
      <c r="DK36" s="644"/>
      <c r="DL36" s="648">
        <v>222065</v>
      </c>
      <c r="DM36" s="643"/>
      <c r="DN36" s="643"/>
      <c r="DO36" s="643"/>
      <c r="DP36" s="643"/>
      <c r="DQ36" s="643"/>
      <c r="DR36" s="643"/>
      <c r="DS36" s="643"/>
      <c r="DT36" s="643"/>
      <c r="DU36" s="643"/>
      <c r="DV36" s="644"/>
      <c r="DW36" s="645">
        <v>6.3</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108252</v>
      </c>
      <c r="S37" s="643"/>
      <c r="T37" s="643"/>
      <c r="U37" s="643"/>
      <c r="V37" s="643"/>
      <c r="W37" s="643"/>
      <c r="X37" s="643"/>
      <c r="Y37" s="644"/>
      <c r="Z37" s="675">
        <v>1.1000000000000001</v>
      </c>
      <c r="AA37" s="675"/>
      <c r="AB37" s="675"/>
      <c r="AC37" s="675"/>
      <c r="AD37" s="676" t="s">
        <v>178</v>
      </c>
      <c r="AE37" s="676"/>
      <c r="AF37" s="676"/>
      <c r="AG37" s="676"/>
      <c r="AH37" s="676"/>
      <c r="AI37" s="676"/>
      <c r="AJ37" s="676"/>
      <c r="AK37" s="676"/>
      <c r="AL37" s="645" t="s">
        <v>135</v>
      </c>
      <c r="AM37" s="646"/>
      <c r="AN37" s="646"/>
      <c r="AO37" s="677"/>
      <c r="AQ37" s="682" t="s">
        <v>329</v>
      </c>
      <c r="AR37" s="683"/>
      <c r="AS37" s="683"/>
      <c r="AT37" s="683"/>
      <c r="AU37" s="683"/>
      <c r="AV37" s="683"/>
      <c r="AW37" s="683"/>
      <c r="AX37" s="683"/>
      <c r="AY37" s="684"/>
      <c r="AZ37" s="642">
        <v>21618</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-57469</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111503</v>
      </c>
      <c r="CS37" s="661"/>
      <c r="CT37" s="661"/>
      <c r="CU37" s="661"/>
      <c r="CV37" s="661"/>
      <c r="CW37" s="661"/>
      <c r="CX37" s="661"/>
      <c r="CY37" s="662"/>
      <c r="CZ37" s="645">
        <v>1.1000000000000001</v>
      </c>
      <c r="DA37" s="663"/>
      <c r="DB37" s="663"/>
      <c r="DC37" s="664"/>
      <c r="DD37" s="648">
        <v>73199</v>
      </c>
      <c r="DE37" s="661"/>
      <c r="DF37" s="661"/>
      <c r="DG37" s="661"/>
      <c r="DH37" s="661"/>
      <c r="DI37" s="661"/>
      <c r="DJ37" s="661"/>
      <c r="DK37" s="662"/>
      <c r="DL37" s="648">
        <v>69383</v>
      </c>
      <c r="DM37" s="661"/>
      <c r="DN37" s="661"/>
      <c r="DO37" s="661"/>
      <c r="DP37" s="661"/>
      <c r="DQ37" s="661"/>
      <c r="DR37" s="661"/>
      <c r="DS37" s="661"/>
      <c r="DT37" s="661"/>
      <c r="DU37" s="661"/>
      <c r="DV37" s="662"/>
      <c r="DW37" s="645">
        <v>2</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177796</v>
      </c>
      <c r="S38" s="643"/>
      <c r="T38" s="643"/>
      <c r="U38" s="643"/>
      <c r="V38" s="643"/>
      <c r="W38" s="643"/>
      <c r="X38" s="643"/>
      <c r="Y38" s="644"/>
      <c r="Z38" s="675">
        <v>1.7</v>
      </c>
      <c r="AA38" s="675"/>
      <c r="AB38" s="675"/>
      <c r="AC38" s="675"/>
      <c r="AD38" s="676">
        <v>1161</v>
      </c>
      <c r="AE38" s="676"/>
      <c r="AF38" s="676"/>
      <c r="AG38" s="676"/>
      <c r="AH38" s="676"/>
      <c r="AI38" s="676"/>
      <c r="AJ38" s="676"/>
      <c r="AK38" s="676"/>
      <c r="AL38" s="645">
        <v>0</v>
      </c>
      <c r="AM38" s="646"/>
      <c r="AN38" s="646"/>
      <c r="AO38" s="677"/>
      <c r="AQ38" s="682" t="s">
        <v>333</v>
      </c>
      <c r="AR38" s="683"/>
      <c r="AS38" s="683"/>
      <c r="AT38" s="683"/>
      <c r="AU38" s="683"/>
      <c r="AV38" s="683"/>
      <c r="AW38" s="683"/>
      <c r="AX38" s="683"/>
      <c r="AY38" s="684"/>
      <c r="AZ38" s="642" t="s">
        <v>135</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1614</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443654</v>
      </c>
      <c r="CS38" s="643"/>
      <c r="CT38" s="643"/>
      <c r="CU38" s="643"/>
      <c r="CV38" s="643"/>
      <c r="CW38" s="643"/>
      <c r="CX38" s="643"/>
      <c r="CY38" s="644"/>
      <c r="CZ38" s="645">
        <v>4.4000000000000004</v>
      </c>
      <c r="DA38" s="663"/>
      <c r="DB38" s="663"/>
      <c r="DC38" s="664"/>
      <c r="DD38" s="648">
        <v>94348</v>
      </c>
      <c r="DE38" s="643"/>
      <c r="DF38" s="643"/>
      <c r="DG38" s="643"/>
      <c r="DH38" s="643"/>
      <c r="DI38" s="643"/>
      <c r="DJ38" s="643"/>
      <c r="DK38" s="644"/>
      <c r="DL38" s="648">
        <v>67177</v>
      </c>
      <c r="DM38" s="643"/>
      <c r="DN38" s="643"/>
      <c r="DO38" s="643"/>
      <c r="DP38" s="643"/>
      <c r="DQ38" s="643"/>
      <c r="DR38" s="643"/>
      <c r="DS38" s="643"/>
      <c r="DT38" s="643"/>
      <c r="DU38" s="643"/>
      <c r="DV38" s="644"/>
      <c r="DW38" s="645">
        <v>1.9</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894001</v>
      </c>
      <c r="S39" s="643"/>
      <c r="T39" s="643"/>
      <c r="U39" s="643"/>
      <c r="V39" s="643"/>
      <c r="W39" s="643"/>
      <c r="X39" s="643"/>
      <c r="Y39" s="644"/>
      <c r="Z39" s="675">
        <v>8.6999999999999993</v>
      </c>
      <c r="AA39" s="675"/>
      <c r="AB39" s="675"/>
      <c r="AC39" s="675"/>
      <c r="AD39" s="676" t="s">
        <v>135</v>
      </c>
      <c r="AE39" s="676"/>
      <c r="AF39" s="676"/>
      <c r="AG39" s="676"/>
      <c r="AH39" s="676"/>
      <c r="AI39" s="676"/>
      <c r="AJ39" s="676"/>
      <c r="AK39" s="676"/>
      <c r="AL39" s="645" t="s">
        <v>135</v>
      </c>
      <c r="AM39" s="646"/>
      <c r="AN39" s="646"/>
      <c r="AO39" s="677"/>
      <c r="AQ39" s="682" t="s">
        <v>337</v>
      </c>
      <c r="AR39" s="683"/>
      <c r="AS39" s="683"/>
      <c r="AT39" s="683"/>
      <c r="AU39" s="683"/>
      <c r="AV39" s="683"/>
      <c r="AW39" s="683"/>
      <c r="AX39" s="683"/>
      <c r="AY39" s="684"/>
      <c r="AZ39" s="642" t="s">
        <v>135</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2310</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72421</v>
      </c>
      <c r="CS39" s="661"/>
      <c r="CT39" s="661"/>
      <c r="CU39" s="661"/>
      <c r="CV39" s="661"/>
      <c r="CW39" s="661"/>
      <c r="CX39" s="661"/>
      <c r="CY39" s="662"/>
      <c r="CZ39" s="645">
        <v>0.7</v>
      </c>
      <c r="DA39" s="663"/>
      <c r="DB39" s="663"/>
      <c r="DC39" s="664"/>
      <c r="DD39" s="648">
        <v>69530</v>
      </c>
      <c r="DE39" s="661"/>
      <c r="DF39" s="661"/>
      <c r="DG39" s="661"/>
      <c r="DH39" s="661"/>
      <c r="DI39" s="661"/>
      <c r="DJ39" s="661"/>
      <c r="DK39" s="662"/>
      <c r="DL39" s="648" t="s">
        <v>135</v>
      </c>
      <c r="DM39" s="661"/>
      <c r="DN39" s="661"/>
      <c r="DO39" s="661"/>
      <c r="DP39" s="661"/>
      <c r="DQ39" s="661"/>
      <c r="DR39" s="661"/>
      <c r="DS39" s="661"/>
      <c r="DT39" s="661"/>
      <c r="DU39" s="661"/>
      <c r="DV39" s="662"/>
      <c r="DW39" s="645" t="s">
        <v>178</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135</v>
      </c>
      <c r="S40" s="643"/>
      <c r="T40" s="643"/>
      <c r="U40" s="643"/>
      <c r="V40" s="643"/>
      <c r="W40" s="643"/>
      <c r="X40" s="643"/>
      <c r="Y40" s="644"/>
      <c r="Z40" s="675" t="s">
        <v>135</v>
      </c>
      <c r="AA40" s="675"/>
      <c r="AB40" s="675"/>
      <c r="AC40" s="675"/>
      <c r="AD40" s="676" t="s">
        <v>135</v>
      </c>
      <c r="AE40" s="676"/>
      <c r="AF40" s="676"/>
      <c r="AG40" s="676"/>
      <c r="AH40" s="676"/>
      <c r="AI40" s="676"/>
      <c r="AJ40" s="676"/>
      <c r="AK40" s="676"/>
      <c r="AL40" s="645" t="s">
        <v>135</v>
      </c>
      <c r="AM40" s="646"/>
      <c r="AN40" s="646"/>
      <c r="AO40" s="677"/>
      <c r="AQ40" s="682" t="s">
        <v>341</v>
      </c>
      <c r="AR40" s="683"/>
      <c r="AS40" s="683"/>
      <c r="AT40" s="683"/>
      <c r="AU40" s="683"/>
      <c r="AV40" s="683"/>
      <c r="AW40" s="683"/>
      <c r="AX40" s="683"/>
      <c r="AY40" s="684"/>
      <c r="AZ40" s="642" t="s">
        <v>135</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92</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28140</v>
      </c>
      <c r="CS40" s="643"/>
      <c r="CT40" s="643"/>
      <c r="CU40" s="643"/>
      <c r="CV40" s="643"/>
      <c r="CW40" s="643"/>
      <c r="CX40" s="643"/>
      <c r="CY40" s="644"/>
      <c r="CZ40" s="645">
        <v>0.3</v>
      </c>
      <c r="DA40" s="663"/>
      <c r="DB40" s="663"/>
      <c r="DC40" s="664"/>
      <c r="DD40" s="648">
        <v>8554</v>
      </c>
      <c r="DE40" s="643"/>
      <c r="DF40" s="643"/>
      <c r="DG40" s="643"/>
      <c r="DH40" s="643"/>
      <c r="DI40" s="643"/>
      <c r="DJ40" s="643"/>
      <c r="DK40" s="644"/>
      <c r="DL40" s="648">
        <v>8554</v>
      </c>
      <c r="DM40" s="643"/>
      <c r="DN40" s="643"/>
      <c r="DO40" s="643"/>
      <c r="DP40" s="643"/>
      <c r="DQ40" s="643"/>
      <c r="DR40" s="643"/>
      <c r="DS40" s="643"/>
      <c r="DT40" s="643"/>
      <c r="DU40" s="643"/>
      <c r="DV40" s="644"/>
      <c r="DW40" s="645">
        <v>0.2</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135</v>
      </c>
      <c r="S41" s="643"/>
      <c r="T41" s="643"/>
      <c r="U41" s="643"/>
      <c r="V41" s="643"/>
      <c r="W41" s="643"/>
      <c r="X41" s="643"/>
      <c r="Y41" s="644"/>
      <c r="Z41" s="675" t="s">
        <v>135</v>
      </c>
      <c r="AA41" s="675"/>
      <c r="AB41" s="675"/>
      <c r="AC41" s="675"/>
      <c r="AD41" s="676" t="s">
        <v>135</v>
      </c>
      <c r="AE41" s="676"/>
      <c r="AF41" s="676"/>
      <c r="AG41" s="676"/>
      <c r="AH41" s="676"/>
      <c r="AI41" s="676"/>
      <c r="AJ41" s="676"/>
      <c r="AK41" s="676"/>
      <c r="AL41" s="645" t="s">
        <v>135</v>
      </c>
      <c r="AM41" s="646"/>
      <c r="AN41" s="646"/>
      <c r="AO41" s="677"/>
      <c r="AQ41" s="682" t="s">
        <v>346</v>
      </c>
      <c r="AR41" s="683"/>
      <c r="AS41" s="683"/>
      <c r="AT41" s="683"/>
      <c r="AU41" s="683"/>
      <c r="AV41" s="683"/>
      <c r="AW41" s="683"/>
      <c r="AX41" s="683"/>
      <c r="AY41" s="684"/>
      <c r="AZ41" s="642">
        <v>142358</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2</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242</v>
      </c>
      <c r="CS41" s="661"/>
      <c r="CT41" s="661"/>
      <c r="CU41" s="661"/>
      <c r="CV41" s="661"/>
      <c r="CW41" s="661"/>
      <c r="CX41" s="661"/>
      <c r="CY41" s="662"/>
      <c r="CZ41" s="645" t="s">
        <v>135</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123201</v>
      </c>
      <c r="S42" s="643"/>
      <c r="T42" s="643"/>
      <c r="U42" s="643"/>
      <c r="V42" s="643"/>
      <c r="W42" s="643"/>
      <c r="X42" s="643"/>
      <c r="Y42" s="644"/>
      <c r="Z42" s="675">
        <v>1.2</v>
      </c>
      <c r="AA42" s="675"/>
      <c r="AB42" s="675"/>
      <c r="AC42" s="675"/>
      <c r="AD42" s="676" t="s">
        <v>135</v>
      </c>
      <c r="AE42" s="676"/>
      <c r="AF42" s="676"/>
      <c r="AG42" s="676"/>
      <c r="AH42" s="676"/>
      <c r="AI42" s="676"/>
      <c r="AJ42" s="676"/>
      <c r="AK42" s="676"/>
      <c r="AL42" s="645" t="s">
        <v>178</v>
      </c>
      <c r="AM42" s="646"/>
      <c r="AN42" s="646"/>
      <c r="AO42" s="677"/>
      <c r="AQ42" s="678" t="s">
        <v>350</v>
      </c>
      <c r="AR42" s="679"/>
      <c r="AS42" s="679"/>
      <c r="AT42" s="679"/>
      <c r="AU42" s="679"/>
      <c r="AV42" s="679"/>
      <c r="AW42" s="679"/>
      <c r="AX42" s="679"/>
      <c r="AY42" s="680"/>
      <c r="AZ42" s="626">
        <v>301296</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327</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2675760</v>
      </c>
      <c r="CS42" s="643"/>
      <c r="CT42" s="643"/>
      <c r="CU42" s="643"/>
      <c r="CV42" s="643"/>
      <c r="CW42" s="643"/>
      <c r="CX42" s="643"/>
      <c r="CY42" s="644"/>
      <c r="CZ42" s="645">
        <v>26.7</v>
      </c>
      <c r="DA42" s="646"/>
      <c r="DB42" s="646"/>
      <c r="DC42" s="647"/>
      <c r="DD42" s="648">
        <v>271762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10246227</v>
      </c>
      <c r="S43" s="665"/>
      <c r="T43" s="665"/>
      <c r="U43" s="665"/>
      <c r="V43" s="665"/>
      <c r="W43" s="665"/>
      <c r="X43" s="665"/>
      <c r="Y43" s="666"/>
      <c r="Z43" s="667">
        <v>100</v>
      </c>
      <c r="AA43" s="667"/>
      <c r="AB43" s="667"/>
      <c r="AC43" s="667"/>
      <c r="AD43" s="668">
        <v>3381541</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60265</v>
      </c>
      <c r="CS43" s="661"/>
      <c r="CT43" s="661"/>
      <c r="CU43" s="661"/>
      <c r="CV43" s="661"/>
      <c r="CW43" s="661"/>
      <c r="CX43" s="661"/>
      <c r="CY43" s="662"/>
      <c r="CZ43" s="645">
        <v>0.6</v>
      </c>
      <c r="DA43" s="663"/>
      <c r="DB43" s="663"/>
      <c r="DC43" s="664"/>
      <c r="DD43" s="648">
        <v>55344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301</v>
      </c>
      <c r="CE44" s="656"/>
      <c r="CF44" s="639" t="s">
        <v>355</v>
      </c>
      <c r="CG44" s="640"/>
      <c r="CH44" s="640"/>
      <c r="CI44" s="640"/>
      <c r="CJ44" s="640"/>
      <c r="CK44" s="640"/>
      <c r="CL44" s="640"/>
      <c r="CM44" s="640"/>
      <c r="CN44" s="640"/>
      <c r="CO44" s="640"/>
      <c r="CP44" s="640"/>
      <c r="CQ44" s="641"/>
      <c r="CR44" s="642">
        <v>2516522</v>
      </c>
      <c r="CS44" s="643"/>
      <c r="CT44" s="643"/>
      <c r="CU44" s="643"/>
      <c r="CV44" s="643"/>
      <c r="CW44" s="643"/>
      <c r="CX44" s="643"/>
      <c r="CY44" s="644"/>
      <c r="CZ44" s="645">
        <v>25.1</v>
      </c>
      <c r="DA44" s="646"/>
      <c r="DB44" s="646"/>
      <c r="DC44" s="647"/>
      <c r="DD44" s="648">
        <v>258244</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864469</v>
      </c>
      <c r="CS45" s="661"/>
      <c r="CT45" s="661"/>
      <c r="CU45" s="661"/>
      <c r="CV45" s="661"/>
      <c r="CW45" s="661"/>
      <c r="CX45" s="661"/>
      <c r="CY45" s="662"/>
      <c r="CZ45" s="645">
        <v>8.6</v>
      </c>
      <c r="DA45" s="663"/>
      <c r="DB45" s="663"/>
      <c r="DC45" s="664"/>
      <c r="DD45" s="648">
        <v>29809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1640766</v>
      </c>
      <c r="CS46" s="643"/>
      <c r="CT46" s="643"/>
      <c r="CU46" s="643"/>
      <c r="CV46" s="643"/>
      <c r="CW46" s="643"/>
      <c r="CX46" s="643"/>
      <c r="CY46" s="644"/>
      <c r="CZ46" s="645">
        <v>16.399999999999999</v>
      </c>
      <c r="DA46" s="646"/>
      <c r="DB46" s="646"/>
      <c r="DC46" s="647"/>
      <c r="DD46" s="648">
        <v>228396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159238</v>
      </c>
      <c r="CS47" s="661"/>
      <c r="CT47" s="661"/>
      <c r="CU47" s="661"/>
      <c r="CV47" s="661"/>
      <c r="CW47" s="661"/>
      <c r="CX47" s="661"/>
      <c r="CY47" s="662"/>
      <c r="CZ47" s="645">
        <v>1.6</v>
      </c>
      <c r="DA47" s="663"/>
      <c r="DB47" s="663"/>
      <c r="DC47" s="664"/>
      <c r="DD47" s="648">
        <v>13518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178</v>
      </c>
      <c r="CS48" s="643"/>
      <c r="CT48" s="643"/>
      <c r="CU48" s="643"/>
      <c r="CV48" s="643"/>
      <c r="CW48" s="643"/>
      <c r="CX48" s="643"/>
      <c r="CY48" s="644"/>
      <c r="CZ48" s="645" t="s">
        <v>242</v>
      </c>
      <c r="DA48" s="646"/>
      <c r="DB48" s="646"/>
      <c r="DC48" s="647"/>
      <c r="DD48" s="648" t="s">
        <v>178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10025953</v>
      </c>
      <c r="CS49" s="627"/>
      <c r="CT49" s="627"/>
      <c r="CU49" s="627"/>
      <c r="CV49" s="627"/>
      <c r="CW49" s="627"/>
      <c r="CX49" s="627"/>
      <c r="CY49" s="628"/>
      <c r="CZ49" s="629">
        <v>100</v>
      </c>
      <c r="DA49" s="630"/>
      <c r="DB49" s="630"/>
      <c r="DC49" s="631"/>
      <c r="DD49" s="632">
        <v>4097113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dxmrgK4GS7crcyTI1RojczpSt+yMM66TphlYEjIo/519FvGYCw+AwfgFFljW5TN2nGa6XOrce5HS1+RqfugyQ==" saltValue="rhDllIUXsCvMaAE0oclVU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49" zoomScale="70" zoomScaleNormal="25" zoomScaleSheetLayoutView="70" workbookViewId="0">
      <selection activeCell="AU31" sqref="AU31:AY3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365</v>
      </c>
      <c r="DK2" s="1171"/>
      <c r="DL2" s="1171"/>
      <c r="DM2" s="1171"/>
      <c r="DN2" s="1171"/>
      <c r="DO2" s="1172"/>
      <c r="DP2" s="251"/>
      <c r="DQ2" s="1170" t="s">
        <v>366</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3"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8" t="s">
        <v>383</v>
      </c>
      <c r="DH5" s="1159"/>
      <c r="DI5" s="1159"/>
      <c r="DJ5" s="1159"/>
      <c r="DK5" s="1160"/>
      <c r="DL5" s="1158" t="s">
        <v>384</v>
      </c>
      <c r="DM5" s="1159"/>
      <c r="DN5" s="1159"/>
      <c r="DO5" s="1159"/>
      <c r="DP5" s="1160"/>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4"/>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1"/>
      <c r="DH6" s="1162"/>
      <c r="DI6" s="1162"/>
      <c r="DJ6" s="1162"/>
      <c r="DK6" s="1163"/>
      <c r="DL6" s="1161"/>
      <c r="DM6" s="1162"/>
      <c r="DN6" s="1162"/>
      <c r="DO6" s="1162"/>
      <c r="DP6" s="1163"/>
      <c r="DQ6" s="1061"/>
      <c r="DR6" s="1062"/>
      <c r="DS6" s="1062"/>
      <c r="DT6" s="1062"/>
      <c r="DU6" s="1063"/>
      <c r="DV6" s="1061"/>
      <c r="DW6" s="1062"/>
      <c r="DX6" s="1062"/>
      <c r="DY6" s="1062"/>
      <c r="DZ6" s="1075"/>
      <c r="EA6" s="256"/>
    </row>
    <row r="7" spans="1:131" s="257" customFormat="1" ht="26.25" customHeight="1" thickTop="1" x14ac:dyDescent="0.15">
      <c r="A7" s="260">
        <v>1</v>
      </c>
      <c r="B7" s="1108" t="s">
        <v>386</v>
      </c>
      <c r="C7" s="1109"/>
      <c r="D7" s="1109"/>
      <c r="E7" s="1109"/>
      <c r="F7" s="1109"/>
      <c r="G7" s="1109"/>
      <c r="H7" s="1109"/>
      <c r="I7" s="1109"/>
      <c r="J7" s="1109"/>
      <c r="K7" s="1109"/>
      <c r="L7" s="1109"/>
      <c r="M7" s="1109"/>
      <c r="N7" s="1109"/>
      <c r="O7" s="1109"/>
      <c r="P7" s="1110"/>
      <c r="Q7" s="1164">
        <v>10246</v>
      </c>
      <c r="R7" s="1165"/>
      <c r="S7" s="1165"/>
      <c r="T7" s="1165"/>
      <c r="U7" s="1165"/>
      <c r="V7" s="1165">
        <v>10026</v>
      </c>
      <c r="W7" s="1165"/>
      <c r="X7" s="1165"/>
      <c r="Y7" s="1165"/>
      <c r="Z7" s="1165"/>
      <c r="AA7" s="1165">
        <v>220</v>
      </c>
      <c r="AB7" s="1165"/>
      <c r="AC7" s="1165"/>
      <c r="AD7" s="1165"/>
      <c r="AE7" s="1166"/>
      <c r="AF7" s="1167">
        <v>220</v>
      </c>
      <c r="AG7" s="1168"/>
      <c r="AH7" s="1168"/>
      <c r="AI7" s="1168"/>
      <c r="AJ7" s="1169"/>
      <c r="AK7" s="1151">
        <v>497</v>
      </c>
      <c r="AL7" s="1152"/>
      <c r="AM7" s="1152"/>
      <c r="AN7" s="1152"/>
      <c r="AO7" s="1152"/>
      <c r="AP7" s="1152">
        <v>10022</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c r="BT7" s="1156"/>
      <c r="BU7" s="1156"/>
      <c r="BV7" s="1156"/>
      <c r="BW7" s="1156"/>
      <c r="BX7" s="1156"/>
      <c r="BY7" s="1156"/>
      <c r="BZ7" s="1156"/>
      <c r="CA7" s="1156"/>
      <c r="CB7" s="1156"/>
      <c r="CC7" s="1156"/>
      <c r="CD7" s="1156"/>
      <c r="CE7" s="1156"/>
      <c r="CF7" s="1156"/>
      <c r="CG7" s="1157"/>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75"/>
      <c r="DW7" s="1176"/>
      <c r="DX7" s="1176"/>
      <c r="DY7" s="1176"/>
      <c r="DZ7" s="1177"/>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41"/>
      <c r="R22" s="1142"/>
      <c r="S22" s="1142"/>
      <c r="T22" s="1142"/>
      <c r="U22" s="1142"/>
      <c r="V22" s="1142"/>
      <c r="W22" s="1142"/>
      <c r="X22" s="1142"/>
      <c r="Y22" s="1142"/>
      <c r="Z22" s="1142"/>
      <c r="AA22" s="1142"/>
      <c r="AB22" s="1142"/>
      <c r="AC22" s="1142"/>
      <c r="AD22" s="1142"/>
      <c r="AE22" s="1143"/>
      <c r="AF22" s="1076"/>
      <c r="AG22" s="1077"/>
      <c r="AH22" s="1077"/>
      <c r="AI22" s="1077"/>
      <c r="AJ22" s="1078"/>
      <c r="AK22" s="1137"/>
      <c r="AL22" s="1138"/>
      <c r="AM22" s="1138"/>
      <c r="AN22" s="1138"/>
      <c r="AO22" s="1138"/>
      <c r="AP22" s="1138"/>
      <c r="AQ22" s="1138"/>
      <c r="AR22" s="1138"/>
      <c r="AS22" s="1138"/>
      <c r="AT22" s="1138"/>
      <c r="AU22" s="1139"/>
      <c r="AV22" s="1139"/>
      <c r="AW22" s="1139"/>
      <c r="AX22" s="1139"/>
      <c r="AY22" s="1140"/>
      <c r="AZ22" s="1092" t="s">
        <v>387</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388</v>
      </c>
      <c r="B23" s="1001" t="s">
        <v>389</v>
      </c>
      <c r="C23" s="1002"/>
      <c r="D23" s="1002"/>
      <c r="E23" s="1002"/>
      <c r="F23" s="1002"/>
      <c r="G23" s="1002"/>
      <c r="H23" s="1002"/>
      <c r="I23" s="1002"/>
      <c r="J23" s="1002"/>
      <c r="K23" s="1002"/>
      <c r="L23" s="1002"/>
      <c r="M23" s="1002"/>
      <c r="N23" s="1002"/>
      <c r="O23" s="1002"/>
      <c r="P23" s="1003"/>
      <c r="Q23" s="1128">
        <v>10246</v>
      </c>
      <c r="R23" s="1129"/>
      <c r="S23" s="1129"/>
      <c r="T23" s="1129"/>
      <c r="U23" s="1129"/>
      <c r="V23" s="1129">
        <v>10026</v>
      </c>
      <c r="W23" s="1129"/>
      <c r="X23" s="1129"/>
      <c r="Y23" s="1129"/>
      <c r="Z23" s="1129"/>
      <c r="AA23" s="1129">
        <v>220</v>
      </c>
      <c r="AB23" s="1129"/>
      <c r="AC23" s="1129"/>
      <c r="AD23" s="1129"/>
      <c r="AE23" s="1130"/>
      <c r="AF23" s="1131">
        <v>220</v>
      </c>
      <c r="AG23" s="1129"/>
      <c r="AH23" s="1129"/>
      <c r="AI23" s="1129"/>
      <c r="AJ23" s="1132"/>
      <c r="AK23" s="1133"/>
      <c r="AL23" s="1134"/>
      <c r="AM23" s="1134"/>
      <c r="AN23" s="1134"/>
      <c r="AO23" s="1134"/>
      <c r="AP23" s="1129">
        <v>10022</v>
      </c>
      <c r="AQ23" s="1129"/>
      <c r="AR23" s="1129"/>
      <c r="AS23" s="1129"/>
      <c r="AT23" s="1129"/>
      <c r="AU23" s="1135"/>
      <c r="AV23" s="1135"/>
      <c r="AW23" s="1135"/>
      <c r="AX23" s="1135"/>
      <c r="AY23" s="1136"/>
      <c r="AZ23" s="1125" t="s">
        <v>135</v>
      </c>
      <c r="BA23" s="1126"/>
      <c r="BB23" s="1126"/>
      <c r="BC23" s="1126"/>
      <c r="BD23" s="1127"/>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392</v>
      </c>
      <c r="R26" s="1059"/>
      <c r="S26" s="1059"/>
      <c r="T26" s="1059"/>
      <c r="U26" s="1060"/>
      <c r="V26" s="1058" t="s">
        <v>393</v>
      </c>
      <c r="W26" s="1059"/>
      <c r="X26" s="1059"/>
      <c r="Y26" s="1059"/>
      <c r="Z26" s="1060"/>
      <c r="AA26" s="1058" t="s">
        <v>394</v>
      </c>
      <c r="AB26" s="1059"/>
      <c r="AC26" s="1059"/>
      <c r="AD26" s="1059"/>
      <c r="AE26" s="1059"/>
      <c r="AF26" s="1119" t="s">
        <v>395</v>
      </c>
      <c r="AG26" s="1065"/>
      <c r="AH26" s="1065"/>
      <c r="AI26" s="1065"/>
      <c r="AJ26" s="1120"/>
      <c r="AK26" s="1059" t="s">
        <v>396</v>
      </c>
      <c r="AL26" s="1059"/>
      <c r="AM26" s="1059"/>
      <c r="AN26" s="1059"/>
      <c r="AO26" s="1060"/>
      <c r="AP26" s="1058" t="s">
        <v>397</v>
      </c>
      <c r="AQ26" s="1059"/>
      <c r="AR26" s="1059"/>
      <c r="AS26" s="1059"/>
      <c r="AT26" s="1060"/>
      <c r="AU26" s="1058" t="s">
        <v>398</v>
      </c>
      <c r="AV26" s="1059"/>
      <c r="AW26" s="1059"/>
      <c r="AX26" s="1059"/>
      <c r="AY26" s="1060"/>
      <c r="AZ26" s="1058" t="s">
        <v>399</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21"/>
      <c r="AG27" s="1068"/>
      <c r="AH27" s="1068"/>
      <c r="AI27" s="1068"/>
      <c r="AJ27" s="1122"/>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8" t="s">
        <v>400</v>
      </c>
      <c r="C28" s="1109"/>
      <c r="D28" s="1109"/>
      <c r="E28" s="1109"/>
      <c r="F28" s="1109"/>
      <c r="G28" s="1109"/>
      <c r="H28" s="1109"/>
      <c r="I28" s="1109"/>
      <c r="J28" s="1109"/>
      <c r="K28" s="1109"/>
      <c r="L28" s="1109"/>
      <c r="M28" s="1109"/>
      <c r="N28" s="1109"/>
      <c r="O28" s="1109"/>
      <c r="P28" s="1110"/>
      <c r="Q28" s="1111">
        <v>1151</v>
      </c>
      <c r="R28" s="1112"/>
      <c r="S28" s="1112"/>
      <c r="T28" s="1112"/>
      <c r="U28" s="1112"/>
      <c r="V28" s="1112">
        <v>1122</v>
      </c>
      <c r="W28" s="1112"/>
      <c r="X28" s="1112"/>
      <c r="Y28" s="1112"/>
      <c r="Z28" s="1112"/>
      <c r="AA28" s="1112">
        <v>29</v>
      </c>
      <c r="AB28" s="1112"/>
      <c r="AC28" s="1112"/>
      <c r="AD28" s="1112"/>
      <c r="AE28" s="1113"/>
      <c r="AF28" s="1114">
        <v>29</v>
      </c>
      <c r="AG28" s="1112"/>
      <c r="AH28" s="1112"/>
      <c r="AI28" s="1112"/>
      <c r="AJ28" s="1115"/>
      <c r="AK28" s="1116">
        <v>142</v>
      </c>
      <c r="AL28" s="1117"/>
      <c r="AM28" s="1117"/>
      <c r="AN28" s="1117"/>
      <c r="AO28" s="1118"/>
      <c r="AP28" s="1104" t="s">
        <v>577</v>
      </c>
      <c r="AQ28" s="1104"/>
      <c r="AR28" s="1104"/>
      <c r="AS28" s="1104"/>
      <c r="AT28" s="1104"/>
      <c r="AU28" s="1104" t="s">
        <v>577</v>
      </c>
      <c r="AV28" s="1104"/>
      <c r="AW28" s="1104"/>
      <c r="AX28" s="1104"/>
      <c r="AY28" s="1104"/>
      <c r="AZ28" s="1105"/>
      <c r="BA28" s="1105"/>
      <c r="BB28" s="1105"/>
      <c r="BC28" s="1105"/>
      <c r="BD28" s="1105"/>
      <c r="BE28" s="1106"/>
      <c r="BF28" s="1106"/>
      <c r="BG28" s="1106"/>
      <c r="BH28" s="1106"/>
      <c r="BI28" s="1107"/>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401</v>
      </c>
      <c r="C29" s="1095"/>
      <c r="D29" s="1095"/>
      <c r="E29" s="1095"/>
      <c r="F29" s="1095"/>
      <c r="G29" s="1095"/>
      <c r="H29" s="1095"/>
      <c r="I29" s="1095"/>
      <c r="J29" s="1095"/>
      <c r="K29" s="1095"/>
      <c r="L29" s="1095"/>
      <c r="M29" s="1095"/>
      <c r="N29" s="1095"/>
      <c r="O29" s="1095"/>
      <c r="P29" s="1096"/>
      <c r="Q29" s="1100">
        <v>904</v>
      </c>
      <c r="R29" s="1101"/>
      <c r="S29" s="1101"/>
      <c r="T29" s="1101"/>
      <c r="U29" s="1101"/>
      <c r="V29" s="1101">
        <v>885</v>
      </c>
      <c r="W29" s="1101"/>
      <c r="X29" s="1101"/>
      <c r="Y29" s="1101"/>
      <c r="Z29" s="1101"/>
      <c r="AA29" s="1101">
        <v>19</v>
      </c>
      <c r="AB29" s="1101"/>
      <c r="AC29" s="1101"/>
      <c r="AD29" s="1101"/>
      <c r="AE29" s="1102"/>
      <c r="AF29" s="1076">
        <v>19</v>
      </c>
      <c r="AG29" s="1077"/>
      <c r="AH29" s="1077"/>
      <c r="AI29" s="1077"/>
      <c r="AJ29" s="1078"/>
      <c r="AK29" s="1103">
        <v>160</v>
      </c>
      <c r="AL29" s="1036"/>
      <c r="AM29" s="1036"/>
      <c r="AN29" s="1036"/>
      <c r="AO29" s="1037"/>
      <c r="AP29" s="1028" t="s">
        <v>577</v>
      </c>
      <c r="AQ29" s="1028"/>
      <c r="AR29" s="1028"/>
      <c r="AS29" s="1028"/>
      <c r="AT29" s="1028"/>
      <c r="AU29" s="1028" t="s">
        <v>577</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402</v>
      </c>
      <c r="C30" s="1095"/>
      <c r="D30" s="1095"/>
      <c r="E30" s="1095"/>
      <c r="F30" s="1095"/>
      <c r="G30" s="1095"/>
      <c r="H30" s="1095"/>
      <c r="I30" s="1095"/>
      <c r="J30" s="1095"/>
      <c r="K30" s="1095"/>
      <c r="L30" s="1095"/>
      <c r="M30" s="1095"/>
      <c r="N30" s="1095"/>
      <c r="O30" s="1095"/>
      <c r="P30" s="1096"/>
      <c r="Q30" s="1100">
        <v>241</v>
      </c>
      <c r="R30" s="1101"/>
      <c r="S30" s="1101"/>
      <c r="T30" s="1101"/>
      <c r="U30" s="1101"/>
      <c r="V30" s="1101">
        <v>239</v>
      </c>
      <c r="W30" s="1101"/>
      <c r="X30" s="1101"/>
      <c r="Y30" s="1101"/>
      <c r="Z30" s="1101"/>
      <c r="AA30" s="1101">
        <v>2</v>
      </c>
      <c r="AB30" s="1101"/>
      <c r="AC30" s="1101"/>
      <c r="AD30" s="1101"/>
      <c r="AE30" s="1102"/>
      <c r="AF30" s="1076">
        <v>2</v>
      </c>
      <c r="AG30" s="1077"/>
      <c r="AH30" s="1077"/>
      <c r="AI30" s="1077"/>
      <c r="AJ30" s="1078"/>
      <c r="AK30" s="1037" t="s">
        <v>577</v>
      </c>
      <c r="AL30" s="1028"/>
      <c r="AM30" s="1028"/>
      <c r="AN30" s="1028"/>
      <c r="AO30" s="1028"/>
      <c r="AP30" s="1028" t="s">
        <v>577</v>
      </c>
      <c r="AQ30" s="1028"/>
      <c r="AR30" s="1028"/>
      <c r="AS30" s="1028"/>
      <c r="AT30" s="1028"/>
      <c r="AU30" s="1028" t="s">
        <v>577</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403</v>
      </c>
      <c r="C31" s="1095"/>
      <c r="D31" s="1095"/>
      <c r="E31" s="1095"/>
      <c r="F31" s="1095"/>
      <c r="G31" s="1095"/>
      <c r="H31" s="1095"/>
      <c r="I31" s="1095"/>
      <c r="J31" s="1095"/>
      <c r="K31" s="1095"/>
      <c r="L31" s="1095"/>
      <c r="M31" s="1095"/>
      <c r="N31" s="1095"/>
      <c r="O31" s="1095"/>
      <c r="P31" s="1096"/>
      <c r="Q31" s="1100">
        <v>410</v>
      </c>
      <c r="R31" s="1101"/>
      <c r="S31" s="1101"/>
      <c r="T31" s="1101"/>
      <c r="U31" s="1101"/>
      <c r="V31" s="1101">
        <v>430</v>
      </c>
      <c r="W31" s="1101"/>
      <c r="X31" s="1101"/>
      <c r="Y31" s="1101"/>
      <c r="Z31" s="1101"/>
      <c r="AA31" s="1101">
        <v>-20</v>
      </c>
      <c r="AB31" s="1101"/>
      <c r="AC31" s="1101"/>
      <c r="AD31" s="1101"/>
      <c r="AE31" s="1102"/>
      <c r="AF31" s="1076">
        <v>0</v>
      </c>
      <c r="AG31" s="1077"/>
      <c r="AH31" s="1077"/>
      <c r="AI31" s="1077"/>
      <c r="AJ31" s="1078"/>
      <c r="AK31" s="1037">
        <v>22</v>
      </c>
      <c r="AL31" s="1028"/>
      <c r="AM31" s="1028"/>
      <c r="AN31" s="1028"/>
      <c r="AO31" s="1028"/>
      <c r="AP31" s="1028">
        <v>1925</v>
      </c>
      <c r="AQ31" s="1028"/>
      <c r="AR31" s="1028"/>
      <c r="AS31" s="1028"/>
      <c r="AT31" s="1028"/>
      <c r="AU31" s="1028">
        <v>291</v>
      </c>
      <c r="AV31" s="1028"/>
      <c r="AW31" s="1028"/>
      <c r="AX31" s="1028"/>
      <c r="AY31" s="1028"/>
      <c r="AZ31" s="1099"/>
      <c r="BA31" s="1099"/>
      <c r="BB31" s="1099"/>
      <c r="BC31" s="1099"/>
      <c r="BD31" s="1099"/>
      <c r="BE31" s="1089" t="s">
        <v>404</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c r="C32" s="1095"/>
      <c r="D32" s="1095"/>
      <c r="E32" s="1095"/>
      <c r="F32" s="1095"/>
      <c r="G32" s="1095"/>
      <c r="H32" s="1095"/>
      <c r="I32" s="1095"/>
      <c r="J32" s="1095"/>
      <c r="K32" s="1095"/>
      <c r="L32" s="1095"/>
      <c r="M32" s="1095"/>
      <c r="N32" s="1095"/>
      <c r="O32" s="1095"/>
      <c r="P32" s="1096"/>
      <c r="Q32" s="1100"/>
      <c r="R32" s="1101"/>
      <c r="S32" s="1101"/>
      <c r="T32" s="1101"/>
      <c r="U32" s="1101"/>
      <c r="V32" s="1101"/>
      <c r="W32" s="1101"/>
      <c r="X32" s="1101"/>
      <c r="Y32" s="1101"/>
      <c r="Z32" s="1101"/>
      <c r="AA32" s="1101"/>
      <c r="AB32" s="1101"/>
      <c r="AC32" s="1101"/>
      <c r="AD32" s="1101"/>
      <c r="AE32" s="1102"/>
      <c r="AF32" s="1076"/>
      <c r="AG32" s="1077"/>
      <c r="AH32" s="1077"/>
      <c r="AI32" s="1077"/>
      <c r="AJ32" s="1078"/>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405</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388</v>
      </c>
      <c r="B63" s="1001" t="s">
        <v>406</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50</v>
      </c>
      <c r="AG63" s="1016"/>
      <c r="AH63" s="1016"/>
      <c r="AI63" s="1016"/>
      <c r="AJ63" s="1087"/>
      <c r="AK63" s="1088"/>
      <c r="AL63" s="1020"/>
      <c r="AM63" s="1020"/>
      <c r="AN63" s="1020"/>
      <c r="AO63" s="1020"/>
      <c r="AP63" s="1016">
        <v>1925</v>
      </c>
      <c r="AQ63" s="1016"/>
      <c r="AR63" s="1016"/>
      <c r="AS63" s="1016"/>
      <c r="AT63" s="1016"/>
      <c r="AU63" s="1016">
        <v>291</v>
      </c>
      <c r="AV63" s="1016"/>
      <c r="AW63" s="1016"/>
      <c r="AX63" s="1016"/>
      <c r="AY63" s="1016"/>
      <c r="AZ63" s="1082"/>
      <c r="BA63" s="1082"/>
      <c r="BB63" s="1082"/>
      <c r="BC63" s="1082"/>
      <c r="BD63" s="1082"/>
      <c r="BE63" s="1017"/>
      <c r="BF63" s="1017"/>
      <c r="BG63" s="1017"/>
      <c r="BH63" s="1017"/>
      <c r="BI63" s="1018"/>
      <c r="BJ63" s="1083" t="s">
        <v>407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409</v>
      </c>
      <c r="B66" s="1053"/>
      <c r="C66" s="1053"/>
      <c r="D66" s="1053"/>
      <c r="E66" s="1053"/>
      <c r="F66" s="1053"/>
      <c r="G66" s="1053"/>
      <c r="H66" s="1053"/>
      <c r="I66" s="1053"/>
      <c r="J66" s="1053"/>
      <c r="K66" s="1053"/>
      <c r="L66" s="1053"/>
      <c r="M66" s="1053"/>
      <c r="N66" s="1053"/>
      <c r="O66" s="1053"/>
      <c r="P66" s="1054"/>
      <c r="Q66" s="1058" t="s">
        <v>410</v>
      </c>
      <c r="R66" s="1059"/>
      <c r="S66" s="1059"/>
      <c r="T66" s="1059"/>
      <c r="U66" s="1060"/>
      <c r="V66" s="1058" t="s">
        <v>411</v>
      </c>
      <c r="W66" s="1059"/>
      <c r="X66" s="1059"/>
      <c r="Y66" s="1059"/>
      <c r="Z66" s="1060"/>
      <c r="AA66" s="1058" t="s">
        <v>412</v>
      </c>
      <c r="AB66" s="1059"/>
      <c r="AC66" s="1059"/>
      <c r="AD66" s="1059"/>
      <c r="AE66" s="1060"/>
      <c r="AF66" s="1064" t="s">
        <v>413</v>
      </c>
      <c r="AG66" s="1065"/>
      <c r="AH66" s="1065"/>
      <c r="AI66" s="1065"/>
      <c r="AJ66" s="1066"/>
      <c r="AK66" s="1058" t="s">
        <v>414</v>
      </c>
      <c r="AL66" s="1053"/>
      <c r="AM66" s="1053"/>
      <c r="AN66" s="1053"/>
      <c r="AO66" s="1054"/>
      <c r="AP66" s="1058" t="s">
        <v>415</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561</v>
      </c>
      <c r="R68" s="1039"/>
      <c r="S68" s="1039"/>
      <c r="T68" s="1039"/>
      <c r="U68" s="1039"/>
      <c r="V68" s="1039">
        <v>559</v>
      </c>
      <c r="W68" s="1039"/>
      <c r="X68" s="1039"/>
      <c r="Y68" s="1039"/>
      <c r="Z68" s="1039"/>
      <c r="AA68" s="1039">
        <v>2</v>
      </c>
      <c r="AB68" s="1039"/>
      <c r="AC68" s="1039"/>
      <c r="AD68" s="1039"/>
      <c r="AE68" s="1039"/>
      <c r="AF68" s="1039">
        <v>2</v>
      </c>
      <c r="AG68" s="1039"/>
      <c r="AH68" s="1039"/>
      <c r="AI68" s="1039"/>
      <c r="AJ68" s="1039"/>
      <c r="AK68" s="1039">
        <v>46</v>
      </c>
      <c r="AL68" s="1039"/>
      <c r="AM68" s="1039"/>
      <c r="AN68" s="1039"/>
      <c r="AO68" s="1039"/>
      <c r="AP68" s="1039">
        <v>662</v>
      </c>
      <c r="AQ68" s="1039"/>
      <c r="AR68" s="1039"/>
      <c r="AS68" s="1039"/>
      <c r="AT68" s="1039"/>
      <c r="AU68" s="1039">
        <v>194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1950</v>
      </c>
      <c r="R69" s="1028"/>
      <c r="S69" s="1028"/>
      <c r="T69" s="1028"/>
      <c r="U69" s="1028"/>
      <c r="V69" s="1028">
        <v>1930</v>
      </c>
      <c r="W69" s="1028"/>
      <c r="X69" s="1028"/>
      <c r="Y69" s="1028"/>
      <c r="Z69" s="1028"/>
      <c r="AA69" s="1028">
        <v>20</v>
      </c>
      <c r="AB69" s="1028"/>
      <c r="AC69" s="1028"/>
      <c r="AD69" s="1028"/>
      <c r="AE69" s="1028"/>
      <c r="AF69" s="1028">
        <v>20</v>
      </c>
      <c r="AG69" s="1028"/>
      <c r="AH69" s="1028"/>
      <c r="AI69" s="1028"/>
      <c r="AJ69" s="1028"/>
      <c r="AK69" s="1028">
        <v>53</v>
      </c>
      <c r="AL69" s="1028"/>
      <c r="AM69" s="1028"/>
      <c r="AN69" s="1028"/>
      <c r="AO69" s="1028"/>
      <c r="AP69" s="1028" t="s">
        <v>577</v>
      </c>
      <c r="AQ69" s="1028"/>
      <c r="AR69" s="1028"/>
      <c r="AS69" s="1028"/>
      <c r="AT69" s="1028"/>
      <c r="AU69" s="1028" t="s">
        <v>577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312</v>
      </c>
      <c r="R70" s="1028"/>
      <c r="S70" s="1028"/>
      <c r="T70" s="1028"/>
      <c r="U70" s="1028"/>
      <c r="V70" s="1028">
        <v>191</v>
      </c>
      <c r="W70" s="1028"/>
      <c r="X70" s="1028"/>
      <c r="Y70" s="1028"/>
      <c r="Z70" s="1028"/>
      <c r="AA70" s="1028">
        <v>121</v>
      </c>
      <c r="AB70" s="1028"/>
      <c r="AC70" s="1028"/>
      <c r="AD70" s="1028"/>
      <c r="AE70" s="1028"/>
      <c r="AF70" s="1028">
        <v>121</v>
      </c>
      <c r="AG70" s="1028"/>
      <c r="AH70" s="1028"/>
      <c r="AI70" s="1028"/>
      <c r="AJ70" s="1028"/>
      <c r="AK70" s="1028">
        <v>57</v>
      </c>
      <c r="AL70" s="1028"/>
      <c r="AM70" s="1028"/>
      <c r="AN70" s="1028"/>
      <c r="AO70" s="1028"/>
      <c r="AP70" s="1028" t="s">
        <v>577</v>
      </c>
      <c r="AQ70" s="1028"/>
      <c r="AR70" s="1028"/>
      <c r="AS70" s="1028"/>
      <c r="AT70" s="1028"/>
      <c r="AU70" s="1028" t="s">
        <v>577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4669</v>
      </c>
      <c r="R71" s="1028"/>
      <c r="S71" s="1028"/>
      <c r="T71" s="1028"/>
      <c r="U71" s="1028"/>
      <c r="V71" s="1028">
        <v>4084</v>
      </c>
      <c r="W71" s="1028"/>
      <c r="X71" s="1028"/>
      <c r="Y71" s="1028"/>
      <c r="Z71" s="1028"/>
      <c r="AA71" s="1028">
        <v>585</v>
      </c>
      <c r="AB71" s="1028"/>
      <c r="AC71" s="1028"/>
      <c r="AD71" s="1028"/>
      <c r="AE71" s="1028"/>
      <c r="AF71" s="1028">
        <v>585</v>
      </c>
      <c r="AG71" s="1028"/>
      <c r="AH71" s="1028"/>
      <c r="AI71" s="1028"/>
      <c r="AJ71" s="1028"/>
      <c r="AK71" s="1028">
        <v>100</v>
      </c>
      <c r="AL71" s="1028"/>
      <c r="AM71" s="1028"/>
      <c r="AN71" s="1028"/>
      <c r="AO71" s="1028"/>
      <c r="AP71" s="1028" t="s">
        <v>577</v>
      </c>
      <c r="AQ71" s="1028"/>
      <c r="AR71" s="1028"/>
      <c r="AS71" s="1028"/>
      <c r="AT71" s="1028"/>
      <c r="AU71" s="1028" t="s">
        <v>577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4</v>
      </c>
      <c r="R72" s="1028"/>
      <c r="S72" s="1028"/>
      <c r="T72" s="1028"/>
      <c r="U72" s="1028"/>
      <c r="V72" s="1028">
        <v>3</v>
      </c>
      <c r="W72" s="1028"/>
      <c r="X72" s="1028"/>
      <c r="Y72" s="1028"/>
      <c r="Z72" s="1028"/>
      <c r="AA72" s="1028">
        <v>1</v>
      </c>
      <c r="AB72" s="1028"/>
      <c r="AC72" s="1028"/>
      <c r="AD72" s="1028"/>
      <c r="AE72" s="1028"/>
      <c r="AF72" s="1028">
        <v>1</v>
      </c>
      <c r="AG72" s="1028"/>
      <c r="AH72" s="1028"/>
      <c r="AI72" s="1028"/>
      <c r="AJ72" s="1028"/>
      <c r="AK72" s="1028" t="s">
        <v>577</v>
      </c>
      <c r="AL72" s="1028"/>
      <c r="AM72" s="1028"/>
      <c r="AN72" s="1028"/>
      <c r="AO72" s="1028"/>
      <c r="AP72" s="1028" t="s">
        <v>577</v>
      </c>
      <c r="AQ72" s="1028"/>
      <c r="AR72" s="1028"/>
      <c r="AS72" s="1028"/>
      <c r="AT72" s="1028"/>
      <c r="AU72" s="1028" t="s">
        <v>577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4">
        <v>6959</v>
      </c>
      <c r="R73" s="1028"/>
      <c r="S73" s="1028"/>
      <c r="T73" s="1028"/>
      <c r="U73" s="1028"/>
      <c r="V73" s="1028">
        <v>6856</v>
      </c>
      <c r="W73" s="1028"/>
      <c r="X73" s="1028"/>
      <c r="Y73" s="1028"/>
      <c r="Z73" s="1028"/>
      <c r="AA73" s="1028">
        <v>103</v>
      </c>
      <c r="AB73" s="1028"/>
      <c r="AC73" s="1028"/>
      <c r="AD73" s="1028"/>
      <c r="AE73" s="1028"/>
      <c r="AF73" s="1028">
        <v>103</v>
      </c>
      <c r="AG73" s="1028"/>
      <c r="AH73" s="1028"/>
      <c r="AI73" s="1028"/>
      <c r="AJ73" s="1028"/>
      <c r="AK73" s="1028">
        <v>2441</v>
      </c>
      <c r="AL73" s="1028"/>
      <c r="AM73" s="1028"/>
      <c r="AN73" s="1028"/>
      <c r="AO73" s="1028"/>
      <c r="AP73" s="1028" t="s">
        <v>577</v>
      </c>
      <c r="AQ73" s="1028"/>
      <c r="AR73" s="1028"/>
      <c r="AS73" s="1028"/>
      <c r="AT73" s="1028"/>
      <c r="AU73" s="1028" t="s">
        <v>577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4">
        <v>1424517</v>
      </c>
      <c r="R74" s="1028"/>
      <c r="S74" s="1028"/>
      <c r="T74" s="1028"/>
      <c r="U74" s="1028"/>
      <c r="V74" s="1028">
        <v>1354325</v>
      </c>
      <c r="W74" s="1028"/>
      <c r="X74" s="1028"/>
      <c r="Y74" s="1028"/>
      <c r="Z74" s="1028"/>
      <c r="AA74" s="1028">
        <v>70191</v>
      </c>
      <c r="AB74" s="1028"/>
      <c r="AC74" s="1028"/>
      <c r="AD74" s="1028"/>
      <c r="AE74" s="1028"/>
      <c r="AF74" s="1028">
        <v>70191</v>
      </c>
      <c r="AG74" s="1028"/>
      <c r="AH74" s="1028"/>
      <c r="AI74" s="1028"/>
      <c r="AJ74" s="1028"/>
      <c r="AK74" s="1028">
        <v>20230</v>
      </c>
      <c r="AL74" s="1028"/>
      <c r="AM74" s="1028"/>
      <c r="AN74" s="1028"/>
      <c r="AO74" s="1028"/>
      <c r="AP74" s="1028" t="s">
        <v>577</v>
      </c>
      <c r="AQ74" s="1028"/>
      <c r="AR74" s="1028"/>
      <c r="AS74" s="1028"/>
      <c r="AT74" s="1028"/>
      <c r="AU74" s="1028" t="s">
        <v>577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388</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71023</v>
      </c>
      <c r="AG88" s="1016"/>
      <c r="AH88" s="1016"/>
      <c r="AI88" s="1016"/>
      <c r="AJ88" s="1016"/>
      <c r="AK88" s="1020"/>
      <c r="AL88" s="1020"/>
      <c r="AM88" s="1020"/>
      <c r="AN88" s="1020"/>
      <c r="AO88" s="1020"/>
      <c r="AP88" s="1016">
        <v>662</v>
      </c>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304</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304</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304</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787018</v>
      </c>
      <c r="AB110" s="944"/>
      <c r="AC110" s="944"/>
      <c r="AD110" s="944"/>
      <c r="AE110" s="945"/>
      <c r="AF110" s="946">
        <v>825988</v>
      </c>
      <c r="AG110" s="944"/>
      <c r="AH110" s="944"/>
      <c r="AI110" s="944"/>
      <c r="AJ110" s="945"/>
      <c r="AK110" s="946">
        <v>861592</v>
      </c>
      <c r="AL110" s="944"/>
      <c r="AM110" s="944"/>
      <c r="AN110" s="944"/>
      <c r="AO110" s="945"/>
      <c r="AP110" s="947">
        <v>29.4</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9541163</v>
      </c>
      <c r="BR110" s="891"/>
      <c r="BS110" s="891"/>
      <c r="BT110" s="891"/>
      <c r="BU110" s="891"/>
      <c r="BV110" s="891">
        <v>9954587</v>
      </c>
      <c r="BW110" s="891"/>
      <c r="BX110" s="891"/>
      <c r="BY110" s="891"/>
      <c r="BZ110" s="891"/>
      <c r="CA110" s="891">
        <v>10022235</v>
      </c>
      <c r="CB110" s="891"/>
      <c r="CC110" s="891"/>
      <c r="CD110" s="891"/>
      <c r="CE110" s="891"/>
      <c r="CF110" s="915">
        <v>341.5</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435</v>
      </c>
      <c r="DM110" s="891"/>
      <c r="DN110" s="891"/>
      <c r="DO110" s="891"/>
      <c r="DP110" s="891"/>
      <c r="DQ110" s="891" t="s">
        <v>436</v>
      </c>
      <c r="DR110" s="891"/>
      <c r="DS110" s="891"/>
      <c r="DT110" s="891"/>
      <c r="DU110" s="891"/>
      <c r="DV110" s="892" t="s">
        <v>435</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436</v>
      </c>
      <c r="AB111" s="972"/>
      <c r="AC111" s="972"/>
      <c r="AD111" s="972"/>
      <c r="AE111" s="973"/>
      <c r="AF111" s="974" t="s">
        <v>435</v>
      </c>
      <c r="AG111" s="972"/>
      <c r="AH111" s="972"/>
      <c r="AI111" s="972"/>
      <c r="AJ111" s="973"/>
      <c r="AK111" s="974" t="s">
        <v>434</v>
      </c>
      <c r="AL111" s="972"/>
      <c r="AM111" s="972"/>
      <c r="AN111" s="972"/>
      <c r="AO111" s="973"/>
      <c r="AP111" s="975" t="s">
        <v>135</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435</v>
      </c>
      <c r="BR111" s="863"/>
      <c r="BS111" s="863"/>
      <c r="BT111" s="863"/>
      <c r="BU111" s="863"/>
      <c r="BV111" s="863" t="s">
        <v>439</v>
      </c>
      <c r="BW111" s="863"/>
      <c r="BX111" s="863"/>
      <c r="BY111" s="863"/>
      <c r="BZ111" s="863"/>
      <c r="CA111" s="863" t="s">
        <v>440</v>
      </c>
      <c r="CB111" s="863"/>
      <c r="CC111" s="863"/>
      <c r="CD111" s="863"/>
      <c r="CE111" s="863"/>
      <c r="CF111" s="924" t="s">
        <v>434</v>
      </c>
      <c r="CG111" s="925"/>
      <c r="CH111" s="925"/>
      <c r="CI111" s="925"/>
      <c r="CJ111" s="925"/>
      <c r="CK111" s="980"/>
      <c r="CL111" s="867"/>
      <c r="CM111" s="870" t="s">
        <v>441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135</v>
      </c>
      <c r="DH111" s="863"/>
      <c r="DI111" s="863"/>
      <c r="DJ111" s="863"/>
      <c r="DK111" s="863"/>
      <c r="DL111" s="863" t="s">
        <v>440</v>
      </c>
      <c r="DM111" s="863"/>
      <c r="DN111" s="863"/>
      <c r="DO111" s="863"/>
      <c r="DP111" s="863"/>
      <c r="DQ111" s="863" t="s">
        <v>435</v>
      </c>
      <c r="DR111" s="863"/>
      <c r="DS111" s="863"/>
      <c r="DT111" s="863"/>
      <c r="DU111" s="863"/>
      <c r="DV111" s="840" t="s">
        <v>435</v>
      </c>
      <c r="DW111" s="840"/>
      <c r="DX111" s="840"/>
      <c r="DY111" s="840"/>
      <c r="DZ111" s="841"/>
    </row>
    <row r="112" spans="1:131" s="248" customFormat="1" ht="26.25" customHeight="1" x14ac:dyDescent="0.15">
      <c r="A112" s="965" t="s">
        <v>442</v>
      </c>
      <c r="B112" s="966"/>
      <c r="C112" s="796" t="s">
        <v>443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434</v>
      </c>
      <c r="AB112" s="826"/>
      <c r="AC112" s="826"/>
      <c r="AD112" s="826"/>
      <c r="AE112" s="827"/>
      <c r="AF112" s="828" t="s">
        <v>439</v>
      </c>
      <c r="AG112" s="826"/>
      <c r="AH112" s="826"/>
      <c r="AI112" s="826"/>
      <c r="AJ112" s="827"/>
      <c r="AK112" s="828" t="s">
        <v>435</v>
      </c>
      <c r="AL112" s="826"/>
      <c r="AM112" s="826"/>
      <c r="AN112" s="826"/>
      <c r="AO112" s="827"/>
      <c r="AP112" s="873" t="s">
        <v>434</v>
      </c>
      <c r="AQ112" s="874"/>
      <c r="AR112" s="874"/>
      <c r="AS112" s="874"/>
      <c r="AT112" s="875"/>
      <c r="AU112" s="985"/>
      <c r="AV112" s="986"/>
      <c r="AW112" s="986"/>
      <c r="AX112" s="986"/>
      <c r="AY112" s="986"/>
      <c r="AZ112" s="861" t="s">
        <v>444</v>
      </c>
      <c r="BA112" s="796"/>
      <c r="BB112" s="796"/>
      <c r="BC112" s="796"/>
      <c r="BD112" s="796"/>
      <c r="BE112" s="796"/>
      <c r="BF112" s="796"/>
      <c r="BG112" s="796"/>
      <c r="BH112" s="796"/>
      <c r="BI112" s="796"/>
      <c r="BJ112" s="796"/>
      <c r="BK112" s="796"/>
      <c r="BL112" s="796"/>
      <c r="BM112" s="796"/>
      <c r="BN112" s="796"/>
      <c r="BO112" s="796"/>
      <c r="BP112" s="797"/>
      <c r="BQ112" s="862">
        <v>318349</v>
      </c>
      <c r="BR112" s="863"/>
      <c r="BS112" s="863"/>
      <c r="BT112" s="863"/>
      <c r="BU112" s="863"/>
      <c r="BV112" s="863">
        <v>300056</v>
      </c>
      <c r="BW112" s="863"/>
      <c r="BX112" s="863"/>
      <c r="BY112" s="863"/>
      <c r="BZ112" s="863"/>
      <c r="CA112" s="863">
        <v>290656</v>
      </c>
      <c r="CB112" s="863"/>
      <c r="CC112" s="863"/>
      <c r="CD112" s="863"/>
      <c r="CE112" s="863"/>
      <c r="CF112" s="924">
        <v>9.9</v>
      </c>
      <c r="CG112" s="925"/>
      <c r="CH112" s="925"/>
      <c r="CI112" s="925"/>
      <c r="CJ112" s="925"/>
      <c r="CK112" s="980"/>
      <c r="CL112" s="867"/>
      <c r="CM112" s="870" t="s">
        <v>445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436</v>
      </c>
      <c r="DH112" s="863"/>
      <c r="DI112" s="863"/>
      <c r="DJ112" s="863"/>
      <c r="DK112" s="863"/>
      <c r="DL112" s="863" t="s">
        <v>435</v>
      </c>
      <c r="DM112" s="863"/>
      <c r="DN112" s="863"/>
      <c r="DO112" s="863"/>
      <c r="DP112" s="863"/>
      <c r="DQ112" s="863" t="s">
        <v>439</v>
      </c>
      <c r="DR112" s="863"/>
      <c r="DS112" s="863"/>
      <c r="DT112" s="863"/>
      <c r="DU112" s="863"/>
      <c r="DV112" s="840" t="s">
        <v>434</v>
      </c>
      <c r="DW112" s="840"/>
      <c r="DX112" s="840"/>
      <c r="DY112" s="840"/>
      <c r="DZ112" s="841"/>
    </row>
    <row r="113" spans="1:130" s="248" customFormat="1" ht="26.25" customHeight="1" x14ac:dyDescent="0.15">
      <c r="A113" s="967"/>
      <c r="B113" s="968"/>
      <c r="C113" s="796" t="s">
        <v>446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20384</v>
      </c>
      <c r="AB113" s="972"/>
      <c r="AC113" s="972"/>
      <c r="AD113" s="972"/>
      <c r="AE113" s="973"/>
      <c r="AF113" s="974">
        <v>17413</v>
      </c>
      <c r="AG113" s="972"/>
      <c r="AH113" s="972"/>
      <c r="AI113" s="972"/>
      <c r="AJ113" s="973"/>
      <c r="AK113" s="974">
        <v>16985</v>
      </c>
      <c r="AL113" s="972"/>
      <c r="AM113" s="972"/>
      <c r="AN113" s="972"/>
      <c r="AO113" s="973"/>
      <c r="AP113" s="975">
        <v>0.6</v>
      </c>
      <c r="AQ113" s="976"/>
      <c r="AR113" s="976"/>
      <c r="AS113" s="976"/>
      <c r="AT113" s="977"/>
      <c r="AU113" s="985"/>
      <c r="AV113" s="986"/>
      <c r="AW113" s="986"/>
      <c r="AX113" s="986"/>
      <c r="AY113" s="986"/>
      <c r="AZ113" s="861" t="s">
        <v>447</v>
      </c>
      <c r="BA113" s="796"/>
      <c r="BB113" s="796"/>
      <c r="BC113" s="796"/>
      <c r="BD113" s="796"/>
      <c r="BE113" s="796"/>
      <c r="BF113" s="796"/>
      <c r="BG113" s="796"/>
      <c r="BH113" s="796"/>
      <c r="BI113" s="796"/>
      <c r="BJ113" s="796"/>
      <c r="BK113" s="796"/>
      <c r="BL113" s="796"/>
      <c r="BM113" s="796"/>
      <c r="BN113" s="796"/>
      <c r="BO113" s="796"/>
      <c r="BP113" s="797"/>
      <c r="BQ113" s="862">
        <v>297280</v>
      </c>
      <c r="BR113" s="863"/>
      <c r="BS113" s="863"/>
      <c r="BT113" s="863"/>
      <c r="BU113" s="863"/>
      <c r="BV113" s="863">
        <v>243234</v>
      </c>
      <c r="BW113" s="863"/>
      <c r="BX113" s="863"/>
      <c r="BY113" s="863"/>
      <c r="BZ113" s="863"/>
      <c r="CA113" s="863">
        <v>194024</v>
      </c>
      <c r="CB113" s="863"/>
      <c r="CC113" s="863"/>
      <c r="CD113" s="863"/>
      <c r="CE113" s="863"/>
      <c r="CF113" s="924">
        <v>6.6</v>
      </c>
      <c r="CG113" s="925"/>
      <c r="CH113" s="925"/>
      <c r="CI113" s="925"/>
      <c r="CJ113" s="925"/>
      <c r="CK113" s="980"/>
      <c r="CL113" s="867"/>
      <c r="CM113" s="870" t="s">
        <v>448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135</v>
      </c>
      <c r="DH113" s="826"/>
      <c r="DI113" s="826"/>
      <c r="DJ113" s="826"/>
      <c r="DK113" s="827"/>
      <c r="DL113" s="828" t="s">
        <v>435</v>
      </c>
      <c r="DM113" s="826"/>
      <c r="DN113" s="826"/>
      <c r="DO113" s="826"/>
      <c r="DP113" s="827"/>
      <c r="DQ113" s="828" t="s">
        <v>135</v>
      </c>
      <c r="DR113" s="826"/>
      <c r="DS113" s="826"/>
      <c r="DT113" s="826"/>
      <c r="DU113" s="827"/>
      <c r="DV113" s="873" t="s">
        <v>135</v>
      </c>
      <c r="DW113" s="874"/>
      <c r="DX113" s="874"/>
      <c r="DY113" s="874"/>
      <c r="DZ113" s="875"/>
    </row>
    <row r="114" spans="1:130" s="248" customFormat="1" ht="26.25" customHeight="1" x14ac:dyDescent="0.15">
      <c r="A114" s="967"/>
      <c r="B114" s="968"/>
      <c r="C114" s="796" t="s">
        <v>449</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57426</v>
      </c>
      <c r="AB114" s="826"/>
      <c r="AC114" s="826"/>
      <c r="AD114" s="826"/>
      <c r="AE114" s="827"/>
      <c r="AF114" s="828">
        <v>56965</v>
      </c>
      <c r="AG114" s="826"/>
      <c r="AH114" s="826"/>
      <c r="AI114" s="826"/>
      <c r="AJ114" s="827"/>
      <c r="AK114" s="828">
        <v>51458</v>
      </c>
      <c r="AL114" s="826"/>
      <c r="AM114" s="826"/>
      <c r="AN114" s="826"/>
      <c r="AO114" s="827"/>
      <c r="AP114" s="873">
        <v>1.8</v>
      </c>
      <c r="AQ114" s="874"/>
      <c r="AR114" s="874"/>
      <c r="AS114" s="874"/>
      <c r="AT114" s="875"/>
      <c r="AU114" s="985"/>
      <c r="AV114" s="986"/>
      <c r="AW114" s="986"/>
      <c r="AX114" s="986"/>
      <c r="AY114" s="986"/>
      <c r="AZ114" s="861" t="s">
        <v>450</v>
      </c>
      <c r="BA114" s="796"/>
      <c r="BB114" s="796"/>
      <c r="BC114" s="796"/>
      <c r="BD114" s="796"/>
      <c r="BE114" s="796"/>
      <c r="BF114" s="796"/>
      <c r="BG114" s="796"/>
      <c r="BH114" s="796"/>
      <c r="BI114" s="796"/>
      <c r="BJ114" s="796"/>
      <c r="BK114" s="796"/>
      <c r="BL114" s="796"/>
      <c r="BM114" s="796"/>
      <c r="BN114" s="796"/>
      <c r="BO114" s="796"/>
      <c r="BP114" s="797"/>
      <c r="BQ114" s="862">
        <v>1393562</v>
      </c>
      <c r="BR114" s="863"/>
      <c r="BS114" s="863"/>
      <c r="BT114" s="863"/>
      <c r="BU114" s="863"/>
      <c r="BV114" s="863">
        <v>1367476</v>
      </c>
      <c r="BW114" s="863"/>
      <c r="BX114" s="863"/>
      <c r="BY114" s="863"/>
      <c r="BZ114" s="863"/>
      <c r="CA114" s="863">
        <v>1333464</v>
      </c>
      <c r="CB114" s="863"/>
      <c r="CC114" s="863"/>
      <c r="CD114" s="863"/>
      <c r="CE114" s="863"/>
      <c r="CF114" s="924">
        <v>45.4</v>
      </c>
      <c r="CG114" s="925"/>
      <c r="CH114" s="925"/>
      <c r="CI114" s="925"/>
      <c r="CJ114" s="925"/>
      <c r="CK114" s="980"/>
      <c r="CL114" s="867"/>
      <c r="CM114" s="870" t="s">
        <v>451</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435</v>
      </c>
      <c r="DH114" s="826"/>
      <c r="DI114" s="826"/>
      <c r="DJ114" s="826"/>
      <c r="DK114" s="827"/>
      <c r="DL114" s="828" t="s">
        <v>435</v>
      </c>
      <c r="DM114" s="826"/>
      <c r="DN114" s="826"/>
      <c r="DO114" s="826"/>
      <c r="DP114" s="827"/>
      <c r="DQ114" s="828" t="s">
        <v>435</v>
      </c>
      <c r="DR114" s="826"/>
      <c r="DS114" s="826"/>
      <c r="DT114" s="826"/>
      <c r="DU114" s="827"/>
      <c r="DV114" s="873" t="s">
        <v>435</v>
      </c>
      <c r="DW114" s="874"/>
      <c r="DX114" s="874"/>
      <c r="DY114" s="874"/>
      <c r="DZ114" s="875"/>
    </row>
    <row r="115" spans="1:130" s="248" customFormat="1" ht="26.25" customHeight="1" x14ac:dyDescent="0.15">
      <c r="A115" s="967"/>
      <c r="B115" s="968"/>
      <c r="C115" s="796" t="s">
        <v>452</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453</v>
      </c>
      <c r="AB115" s="972"/>
      <c r="AC115" s="972"/>
      <c r="AD115" s="972"/>
      <c r="AE115" s="973"/>
      <c r="AF115" s="974" t="s">
        <v>135</v>
      </c>
      <c r="AG115" s="972"/>
      <c r="AH115" s="972"/>
      <c r="AI115" s="972"/>
      <c r="AJ115" s="973"/>
      <c r="AK115" s="974" t="s">
        <v>434</v>
      </c>
      <c r="AL115" s="972"/>
      <c r="AM115" s="972"/>
      <c r="AN115" s="972"/>
      <c r="AO115" s="973"/>
      <c r="AP115" s="975" t="s">
        <v>435</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435</v>
      </c>
      <c r="BR115" s="863"/>
      <c r="BS115" s="863"/>
      <c r="BT115" s="863"/>
      <c r="BU115" s="863"/>
      <c r="BV115" s="863" t="s">
        <v>435</v>
      </c>
      <c r="BW115" s="863"/>
      <c r="BX115" s="863"/>
      <c r="BY115" s="863"/>
      <c r="BZ115" s="863"/>
      <c r="CA115" s="863" t="s">
        <v>435</v>
      </c>
      <c r="CB115" s="863"/>
      <c r="CC115" s="863"/>
      <c r="CD115" s="863"/>
      <c r="CE115" s="863"/>
      <c r="CF115" s="924" t="s">
        <v>135</v>
      </c>
      <c r="CG115" s="925"/>
      <c r="CH115" s="925"/>
      <c r="CI115" s="925"/>
      <c r="CJ115" s="925"/>
      <c r="CK115" s="980"/>
      <c r="CL115" s="867"/>
      <c r="CM115" s="861" t="s">
        <v>455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435</v>
      </c>
      <c r="DH115" s="826"/>
      <c r="DI115" s="826"/>
      <c r="DJ115" s="826"/>
      <c r="DK115" s="827"/>
      <c r="DL115" s="828" t="s">
        <v>435</v>
      </c>
      <c r="DM115" s="826"/>
      <c r="DN115" s="826"/>
      <c r="DO115" s="826"/>
      <c r="DP115" s="827"/>
      <c r="DQ115" s="828" t="s">
        <v>435</v>
      </c>
      <c r="DR115" s="826"/>
      <c r="DS115" s="826"/>
      <c r="DT115" s="826"/>
      <c r="DU115" s="827"/>
      <c r="DV115" s="873" t="s">
        <v>436</v>
      </c>
      <c r="DW115" s="874"/>
      <c r="DX115" s="874"/>
      <c r="DY115" s="874"/>
      <c r="DZ115" s="875"/>
    </row>
    <row r="116" spans="1:130" s="248" customFormat="1" ht="26.25" customHeight="1" x14ac:dyDescent="0.15">
      <c r="A116" s="969"/>
      <c r="B116" s="970"/>
      <c r="C116" s="929" t="s">
        <v>456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135</v>
      </c>
      <c r="AB116" s="826"/>
      <c r="AC116" s="826"/>
      <c r="AD116" s="826"/>
      <c r="AE116" s="827"/>
      <c r="AF116" s="828">
        <v>4</v>
      </c>
      <c r="AG116" s="826"/>
      <c r="AH116" s="826"/>
      <c r="AI116" s="826"/>
      <c r="AJ116" s="827"/>
      <c r="AK116" s="828">
        <v>1</v>
      </c>
      <c r="AL116" s="826"/>
      <c r="AM116" s="826"/>
      <c r="AN116" s="826"/>
      <c r="AO116" s="827"/>
      <c r="AP116" s="873">
        <v>0</v>
      </c>
      <c r="AQ116" s="874"/>
      <c r="AR116" s="874"/>
      <c r="AS116" s="874"/>
      <c r="AT116" s="875"/>
      <c r="AU116" s="985"/>
      <c r="AV116" s="986"/>
      <c r="AW116" s="986"/>
      <c r="AX116" s="986"/>
      <c r="AY116" s="986"/>
      <c r="AZ116" s="912" t="s">
        <v>457</v>
      </c>
      <c r="BA116" s="913"/>
      <c r="BB116" s="913"/>
      <c r="BC116" s="913"/>
      <c r="BD116" s="913"/>
      <c r="BE116" s="913"/>
      <c r="BF116" s="913"/>
      <c r="BG116" s="913"/>
      <c r="BH116" s="913"/>
      <c r="BI116" s="913"/>
      <c r="BJ116" s="913"/>
      <c r="BK116" s="913"/>
      <c r="BL116" s="913"/>
      <c r="BM116" s="913"/>
      <c r="BN116" s="913"/>
      <c r="BO116" s="913"/>
      <c r="BP116" s="914"/>
      <c r="BQ116" s="862" t="s">
        <v>435</v>
      </c>
      <c r="BR116" s="863"/>
      <c r="BS116" s="863"/>
      <c r="BT116" s="863"/>
      <c r="BU116" s="863"/>
      <c r="BV116" s="863" t="s">
        <v>435</v>
      </c>
      <c r="BW116" s="863"/>
      <c r="BX116" s="863"/>
      <c r="BY116" s="863"/>
      <c r="BZ116" s="863"/>
      <c r="CA116" s="863" t="s">
        <v>439</v>
      </c>
      <c r="CB116" s="863"/>
      <c r="CC116" s="863"/>
      <c r="CD116" s="863"/>
      <c r="CE116" s="863"/>
      <c r="CF116" s="924" t="s">
        <v>435</v>
      </c>
      <c r="CG116" s="925"/>
      <c r="CH116" s="925"/>
      <c r="CI116" s="925"/>
      <c r="CJ116" s="925"/>
      <c r="CK116" s="980"/>
      <c r="CL116" s="867"/>
      <c r="CM116" s="870" t="s">
        <v>458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435</v>
      </c>
      <c r="DH116" s="826"/>
      <c r="DI116" s="826"/>
      <c r="DJ116" s="826"/>
      <c r="DK116" s="827"/>
      <c r="DL116" s="828" t="s">
        <v>135</v>
      </c>
      <c r="DM116" s="826"/>
      <c r="DN116" s="826"/>
      <c r="DO116" s="826"/>
      <c r="DP116" s="827"/>
      <c r="DQ116" s="828" t="s">
        <v>440</v>
      </c>
      <c r="DR116" s="826"/>
      <c r="DS116" s="826"/>
      <c r="DT116" s="826"/>
      <c r="DU116" s="827"/>
      <c r="DV116" s="873" t="s">
        <v>435</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459</v>
      </c>
      <c r="Z117" s="952"/>
      <c r="AA117" s="957">
        <v>864828</v>
      </c>
      <c r="AB117" s="958"/>
      <c r="AC117" s="958"/>
      <c r="AD117" s="958"/>
      <c r="AE117" s="959"/>
      <c r="AF117" s="960">
        <v>900370</v>
      </c>
      <c r="AG117" s="958"/>
      <c r="AH117" s="958"/>
      <c r="AI117" s="958"/>
      <c r="AJ117" s="959"/>
      <c r="AK117" s="960">
        <v>930036</v>
      </c>
      <c r="AL117" s="958"/>
      <c r="AM117" s="958"/>
      <c r="AN117" s="958"/>
      <c r="AO117" s="959"/>
      <c r="AP117" s="961"/>
      <c r="AQ117" s="962"/>
      <c r="AR117" s="962"/>
      <c r="AS117" s="962"/>
      <c r="AT117" s="963"/>
      <c r="AU117" s="985"/>
      <c r="AV117" s="986"/>
      <c r="AW117" s="986"/>
      <c r="AX117" s="986"/>
      <c r="AY117" s="986"/>
      <c r="AZ117" s="912" t="s">
        <v>460</v>
      </c>
      <c r="BA117" s="913"/>
      <c r="BB117" s="913"/>
      <c r="BC117" s="913"/>
      <c r="BD117" s="913"/>
      <c r="BE117" s="913"/>
      <c r="BF117" s="913"/>
      <c r="BG117" s="913"/>
      <c r="BH117" s="913"/>
      <c r="BI117" s="913"/>
      <c r="BJ117" s="913"/>
      <c r="BK117" s="913"/>
      <c r="BL117" s="913"/>
      <c r="BM117" s="913"/>
      <c r="BN117" s="913"/>
      <c r="BO117" s="913"/>
      <c r="BP117" s="914"/>
      <c r="BQ117" s="862" t="s">
        <v>435</v>
      </c>
      <c r="BR117" s="863"/>
      <c r="BS117" s="863"/>
      <c r="BT117" s="863"/>
      <c r="BU117" s="863"/>
      <c r="BV117" s="863" t="s">
        <v>434</v>
      </c>
      <c r="BW117" s="863"/>
      <c r="BX117" s="863"/>
      <c r="BY117" s="863"/>
      <c r="BZ117" s="863"/>
      <c r="CA117" s="863" t="s">
        <v>434</v>
      </c>
      <c r="CB117" s="863"/>
      <c r="CC117" s="863"/>
      <c r="CD117" s="863"/>
      <c r="CE117" s="863"/>
      <c r="CF117" s="924" t="s">
        <v>135</v>
      </c>
      <c r="CG117" s="925"/>
      <c r="CH117" s="925"/>
      <c r="CI117" s="925"/>
      <c r="CJ117" s="925"/>
      <c r="CK117" s="980"/>
      <c r="CL117" s="867"/>
      <c r="CM117" s="870" t="s">
        <v>461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435</v>
      </c>
      <c r="DH117" s="826"/>
      <c r="DI117" s="826"/>
      <c r="DJ117" s="826"/>
      <c r="DK117" s="827"/>
      <c r="DL117" s="828" t="s">
        <v>435</v>
      </c>
      <c r="DM117" s="826"/>
      <c r="DN117" s="826"/>
      <c r="DO117" s="826"/>
      <c r="DP117" s="827"/>
      <c r="DQ117" s="828" t="s">
        <v>435</v>
      </c>
      <c r="DR117" s="826"/>
      <c r="DS117" s="826"/>
      <c r="DT117" s="826"/>
      <c r="DU117" s="827"/>
      <c r="DV117" s="873" t="s">
        <v>434</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304</v>
      </c>
      <c r="AL118" s="951"/>
      <c r="AM118" s="951"/>
      <c r="AN118" s="951"/>
      <c r="AO118" s="952"/>
      <c r="AP118" s="954" t="s">
        <v>428</v>
      </c>
      <c r="AQ118" s="955"/>
      <c r="AR118" s="955"/>
      <c r="AS118" s="955"/>
      <c r="AT118" s="956"/>
      <c r="AU118" s="985"/>
      <c r="AV118" s="986"/>
      <c r="AW118" s="986"/>
      <c r="AX118" s="986"/>
      <c r="AY118" s="986"/>
      <c r="AZ118" s="928" t="s">
        <v>462</v>
      </c>
      <c r="BA118" s="929"/>
      <c r="BB118" s="929"/>
      <c r="BC118" s="929"/>
      <c r="BD118" s="929"/>
      <c r="BE118" s="929"/>
      <c r="BF118" s="929"/>
      <c r="BG118" s="929"/>
      <c r="BH118" s="929"/>
      <c r="BI118" s="929"/>
      <c r="BJ118" s="929"/>
      <c r="BK118" s="929"/>
      <c r="BL118" s="929"/>
      <c r="BM118" s="929"/>
      <c r="BN118" s="929"/>
      <c r="BO118" s="929"/>
      <c r="BP118" s="930"/>
      <c r="BQ118" s="931" t="s">
        <v>434</v>
      </c>
      <c r="BR118" s="894"/>
      <c r="BS118" s="894"/>
      <c r="BT118" s="894"/>
      <c r="BU118" s="894"/>
      <c r="BV118" s="894" t="s">
        <v>434</v>
      </c>
      <c r="BW118" s="894"/>
      <c r="BX118" s="894"/>
      <c r="BY118" s="894"/>
      <c r="BZ118" s="894"/>
      <c r="CA118" s="894" t="s">
        <v>435</v>
      </c>
      <c r="CB118" s="894"/>
      <c r="CC118" s="894"/>
      <c r="CD118" s="894"/>
      <c r="CE118" s="894"/>
      <c r="CF118" s="924" t="s">
        <v>435</v>
      </c>
      <c r="CG118" s="925"/>
      <c r="CH118" s="925"/>
      <c r="CI118" s="925"/>
      <c r="CJ118" s="925"/>
      <c r="CK118" s="980"/>
      <c r="CL118" s="867"/>
      <c r="CM118" s="870" t="s">
        <v>463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135</v>
      </c>
      <c r="DH118" s="826"/>
      <c r="DI118" s="826"/>
      <c r="DJ118" s="826"/>
      <c r="DK118" s="827"/>
      <c r="DL118" s="828" t="s">
        <v>435</v>
      </c>
      <c r="DM118" s="826"/>
      <c r="DN118" s="826"/>
      <c r="DO118" s="826"/>
      <c r="DP118" s="827"/>
      <c r="DQ118" s="828" t="s">
        <v>434</v>
      </c>
      <c r="DR118" s="826"/>
      <c r="DS118" s="826"/>
      <c r="DT118" s="826"/>
      <c r="DU118" s="827"/>
      <c r="DV118" s="873" t="s">
        <v>435</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434</v>
      </c>
      <c r="AB119" s="944"/>
      <c r="AC119" s="944"/>
      <c r="AD119" s="944"/>
      <c r="AE119" s="945"/>
      <c r="AF119" s="946" t="s">
        <v>435</v>
      </c>
      <c r="AG119" s="944"/>
      <c r="AH119" s="944"/>
      <c r="AI119" s="944"/>
      <c r="AJ119" s="945"/>
      <c r="AK119" s="946" t="s">
        <v>435</v>
      </c>
      <c r="AL119" s="944"/>
      <c r="AM119" s="944"/>
      <c r="AN119" s="944"/>
      <c r="AO119" s="945"/>
      <c r="AP119" s="947" t="s">
        <v>435</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464</v>
      </c>
      <c r="BP119" s="927"/>
      <c r="BQ119" s="931">
        <v>11550354</v>
      </c>
      <c r="BR119" s="894"/>
      <c r="BS119" s="894"/>
      <c r="BT119" s="894"/>
      <c r="BU119" s="894"/>
      <c r="BV119" s="894">
        <v>11865353</v>
      </c>
      <c r="BW119" s="894"/>
      <c r="BX119" s="894"/>
      <c r="BY119" s="894"/>
      <c r="BZ119" s="894"/>
      <c r="CA119" s="894">
        <v>11840379</v>
      </c>
      <c r="CB119" s="894"/>
      <c r="CC119" s="894"/>
      <c r="CD119" s="894"/>
      <c r="CE119" s="894"/>
      <c r="CF119" s="792"/>
      <c r="CG119" s="793"/>
      <c r="CH119" s="793"/>
      <c r="CI119" s="793"/>
      <c r="CJ119" s="883"/>
      <c r="CK119" s="981"/>
      <c r="CL119" s="869"/>
      <c r="CM119" s="887" t="s">
        <v>465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435</v>
      </c>
      <c r="DH119" s="809"/>
      <c r="DI119" s="809"/>
      <c r="DJ119" s="809"/>
      <c r="DK119" s="810"/>
      <c r="DL119" s="811" t="s">
        <v>435</v>
      </c>
      <c r="DM119" s="809"/>
      <c r="DN119" s="809"/>
      <c r="DO119" s="809"/>
      <c r="DP119" s="810"/>
      <c r="DQ119" s="811" t="s">
        <v>135</v>
      </c>
      <c r="DR119" s="809"/>
      <c r="DS119" s="809"/>
      <c r="DT119" s="809"/>
      <c r="DU119" s="810"/>
      <c r="DV119" s="897" t="s">
        <v>435</v>
      </c>
      <c r="DW119" s="898"/>
      <c r="DX119" s="898"/>
      <c r="DY119" s="898"/>
      <c r="DZ119" s="899"/>
    </row>
    <row r="120" spans="1:130" s="248" customFormat="1" ht="26.25" customHeight="1" x14ac:dyDescent="0.15">
      <c r="A120" s="866"/>
      <c r="B120" s="867"/>
      <c r="C120" s="870" t="s">
        <v>441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440</v>
      </c>
      <c r="AB120" s="826"/>
      <c r="AC120" s="826"/>
      <c r="AD120" s="826"/>
      <c r="AE120" s="827"/>
      <c r="AF120" s="828" t="s">
        <v>434</v>
      </c>
      <c r="AG120" s="826"/>
      <c r="AH120" s="826"/>
      <c r="AI120" s="826"/>
      <c r="AJ120" s="827"/>
      <c r="AK120" s="828" t="s">
        <v>435</v>
      </c>
      <c r="AL120" s="826"/>
      <c r="AM120" s="826"/>
      <c r="AN120" s="826"/>
      <c r="AO120" s="827"/>
      <c r="AP120" s="873" t="s">
        <v>435</v>
      </c>
      <c r="AQ120" s="874"/>
      <c r="AR120" s="874"/>
      <c r="AS120" s="874"/>
      <c r="AT120" s="875"/>
      <c r="AU120" s="932" t="s">
        <v>466</v>
      </c>
      <c r="AV120" s="933"/>
      <c r="AW120" s="933"/>
      <c r="AX120" s="933"/>
      <c r="AY120" s="934"/>
      <c r="AZ120" s="909" t="s">
        <v>467</v>
      </c>
      <c r="BA120" s="854"/>
      <c r="BB120" s="854"/>
      <c r="BC120" s="854"/>
      <c r="BD120" s="854"/>
      <c r="BE120" s="854"/>
      <c r="BF120" s="854"/>
      <c r="BG120" s="854"/>
      <c r="BH120" s="854"/>
      <c r="BI120" s="854"/>
      <c r="BJ120" s="854"/>
      <c r="BK120" s="854"/>
      <c r="BL120" s="854"/>
      <c r="BM120" s="854"/>
      <c r="BN120" s="854"/>
      <c r="BO120" s="854"/>
      <c r="BP120" s="855"/>
      <c r="BQ120" s="910">
        <v>1215187</v>
      </c>
      <c r="BR120" s="891"/>
      <c r="BS120" s="891"/>
      <c r="BT120" s="891"/>
      <c r="BU120" s="891"/>
      <c r="BV120" s="891">
        <v>1089585</v>
      </c>
      <c r="BW120" s="891"/>
      <c r="BX120" s="891"/>
      <c r="BY120" s="891"/>
      <c r="BZ120" s="891"/>
      <c r="CA120" s="891">
        <v>1122447</v>
      </c>
      <c r="CB120" s="891"/>
      <c r="CC120" s="891"/>
      <c r="CD120" s="891"/>
      <c r="CE120" s="891"/>
      <c r="CF120" s="915">
        <v>38.200000000000003</v>
      </c>
      <c r="CG120" s="916"/>
      <c r="CH120" s="916"/>
      <c r="CI120" s="916"/>
      <c r="CJ120" s="916"/>
      <c r="CK120" s="917" t="s">
        <v>468</v>
      </c>
      <c r="CL120" s="901"/>
      <c r="CM120" s="901"/>
      <c r="CN120" s="901"/>
      <c r="CO120" s="902"/>
      <c r="CP120" s="921" t="s">
        <v>469</v>
      </c>
      <c r="CQ120" s="922"/>
      <c r="CR120" s="922"/>
      <c r="CS120" s="922"/>
      <c r="CT120" s="922"/>
      <c r="CU120" s="922"/>
      <c r="CV120" s="922"/>
      <c r="CW120" s="922"/>
      <c r="CX120" s="922"/>
      <c r="CY120" s="922"/>
      <c r="CZ120" s="922"/>
      <c r="DA120" s="922"/>
      <c r="DB120" s="922"/>
      <c r="DC120" s="922"/>
      <c r="DD120" s="922"/>
      <c r="DE120" s="922"/>
      <c r="DF120" s="923"/>
      <c r="DG120" s="910">
        <v>318349</v>
      </c>
      <c r="DH120" s="891"/>
      <c r="DI120" s="891"/>
      <c r="DJ120" s="891"/>
      <c r="DK120" s="891"/>
      <c r="DL120" s="891">
        <v>300056</v>
      </c>
      <c r="DM120" s="891"/>
      <c r="DN120" s="891"/>
      <c r="DO120" s="891"/>
      <c r="DP120" s="891"/>
      <c r="DQ120" s="891">
        <v>290656</v>
      </c>
      <c r="DR120" s="891"/>
      <c r="DS120" s="891"/>
      <c r="DT120" s="891"/>
      <c r="DU120" s="891"/>
      <c r="DV120" s="892">
        <v>9.9</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435</v>
      </c>
      <c r="AB121" s="826"/>
      <c r="AC121" s="826"/>
      <c r="AD121" s="826"/>
      <c r="AE121" s="827"/>
      <c r="AF121" s="828" t="s">
        <v>435</v>
      </c>
      <c r="AG121" s="826"/>
      <c r="AH121" s="826"/>
      <c r="AI121" s="826"/>
      <c r="AJ121" s="827"/>
      <c r="AK121" s="828" t="s">
        <v>440</v>
      </c>
      <c r="AL121" s="826"/>
      <c r="AM121" s="826"/>
      <c r="AN121" s="826"/>
      <c r="AO121" s="827"/>
      <c r="AP121" s="873" t="s">
        <v>435</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v>525179</v>
      </c>
      <c r="BR121" s="863"/>
      <c r="BS121" s="863"/>
      <c r="BT121" s="863"/>
      <c r="BU121" s="863"/>
      <c r="BV121" s="863">
        <v>496063</v>
      </c>
      <c r="BW121" s="863"/>
      <c r="BX121" s="863"/>
      <c r="BY121" s="863"/>
      <c r="BZ121" s="863"/>
      <c r="CA121" s="863">
        <v>472508</v>
      </c>
      <c r="CB121" s="863"/>
      <c r="CC121" s="863"/>
      <c r="CD121" s="863"/>
      <c r="CE121" s="863"/>
      <c r="CF121" s="924">
        <v>16.100000000000001</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t="s">
        <v>435</v>
      </c>
      <c r="DH121" s="863"/>
      <c r="DI121" s="863"/>
      <c r="DJ121" s="863"/>
      <c r="DK121" s="863"/>
      <c r="DL121" s="863" t="s">
        <v>440</v>
      </c>
      <c r="DM121" s="863"/>
      <c r="DN121" s="863"/>
      <c r="DO121" s="863"/>
      <c r="DP121" s="863"/>
      <c r="DQ121" s="863" t="s">
        <v>435</v>
      </c>
      <c r="DR121" s="863"/>
      <c r="DS121" s="863"/>
      <c r="DT121" s="863"/>
      <c r="DU121" s="863"/>
      <c r="DV121" s="840" t="s">
        <v>440</v>
      </c>
      <c r="DW121" s="840"/>
      <c r="DX121" s="840"/>
      <c r="DY121" s="840"/>
      <c r="DZ121" s="841"/>
    </row>
    <row r="122" spans="1:130" s="248" customFormat="1" ht="26.25" customHeight="1" x14ac:dyDescent="0.15">
      <c r="A122" s="866"/>
      <c r="B122" s="867"/>
      <c r="C122" s="870" t="s">
        <v>451</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435</v>
      </c>
      <c r="AB122" s="826"/>
      <c r="AC122" s="826"/>
      <c r="AD122" s="826"/>
      <c r="AE122" s="827"/>
      <c r="AF122" s="828" t="s">
        <v>435</v>
      </c>
      <c r="AG122" s="826"/>
      <c r="AH122" s="826"/>
      <c r="AI122" s="826"/>
      <c r="AJ122" s="827"/>
      <c r="AK122" s="828" t="s">
        <v>435</v>
      </c>
      <c r="AL122" s="826"/>
      <c r="AM122" s="826"/>
      <c r="AN122" s="826"/>
      <c r="AO122" s="827"/>
      <c r="AP122" s="873" t="s">
        <v>435</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6117487</v>
      </c>
      <c r="BR122" s="894"/>
      <c r="BS122" s="894"/>
      <c r="BT122" s="894"/>
      <c r="BU122" s="894"/>
      <c r="BV122" s="894">
        <v>6542540</v>
      </c>
      <c r="BW122" s="894"/>
      <c r="BX122" s="894"/>
      <c r="BY122" s="894"/>
      <c r="BZ122" s="894"/>
      <c r="CA122" s="894">
        <v>6672921</v>
      </c>
      <c r="CB122" s="894"/>
      <c r="CC122" s="894"/>
      <c r="CD122" s="894"/>
      <c r="CE122" s="894"/>
      <c r="CF122" s="895">
        <v>227.4</v>
      </c>
      <c r="CG122" s="896"/>
      <c r="CH122" s="896"/>
      <c r="CI122" s="896"/>
      <c r="CJ122" s="896"/>
      <c r="CK122" s="918"/>
      <c r="CL122" s="904"/>
      <c r="CM122" s="904"/>
      <c r="CN122" s="904"/>
      <c r="CO122" s="905"/>
      <c r="CP122" s="884" t="s">
        <v>474</v>
      </c>
      <c r="CQ122" s="885"/>
      <c r="CR122" s="885"/>
      <c r="CS122" s="885"/>
      <c r="CT122" s="885"/>
      <c r="CU122" s="885"/>
      <c r="CV122" s="885"/>
      <c r="CW122" s="885"/>
      <c r="CX122" s="885"/>
      <c r="CY122" s="885"/>
      <c r="CZ122" s="885"/>
      <c r="DA122" s="885"/>
      <c r="DB122" s="885"/>
      <c r="DC122" s="885"/>
      <c r="DD122" s="885"/>
      <c r="DE122" s="885"/>
      <c r="DF122" s="886"/>
      <c r="DG122" s="862" t="s">
        <v>434</v>
      </c>
      <c r="DH122" s="863"/>
      <c r="DI122" s="863"/>
      <c r="DJ122" s="863"/>
      <c r="DK122" s="863"/>
      <c r="DL122" s="863" t="s">
        <v>435</v>
      </c>
      <c r="DM122" s="863"/>
      <c r="DN122" s="863"/>
      <c r="DO122" s="863"/>
      <c r="DP122" s="863"/>
      <c r="DQ122" s="863" t="s">
        <v>435</v>
      </c>
      <c r="DR122" s="863"/>
      <c r="DS122" s="863"/>
      <c r="DT122" s="863"/>
      <c r="DU122" s="863"/>
      <c r="DV122" s="840" t="s">
        <v>435</v>
      </c>
      <c r="DW122" s="840"/>
      <c r="DX122" s="840"/>
      <c r="DY122" s="840"/>
      <c r="DZ122" s="841"/>
    </row>
    <row r="123" spans="1:130" s="248" customFormat="1" ht="26.25" customHeight="1" x14ac:dyDescent="0.15">
      <c r="A123" s="866"/>
      <c r="B123" s="867"/>
      <c r="C123" s="870" t="s">
        <v>458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435</v>
      </c>
      <c r="AB123" s="826"/>
      <c r="AC123" s="826"/>
      <c r="AD123" s="826"/>
      <c r="AE123" s="827"/>
      <c r="AF123" s="828" t="s">
        <v>435</v>
      </c>
      <c r="AG123" s="826"/>
      <c r="AH123" s="826"/>
      <c r="AI123" s="826"/>
      <c r="AJ123" s="827"/>
      <c r="AK123" s="828" t="s">
        <v>435</v>
      </c>
      <c r="AL123" s="826"/>
      <c r="AM123" s="826"/>
      <c r="AN123" s="826"/>
      <c r="AO123" s="827"/>
      <c r="AP123" s="873" t="s">
        <v>440</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475</v>
      </c>
      <c r="BP123" s="927"/>
      <c r="BQ123" s="881">
        <v>7857853</v>
      </c>
      <c r="BR123" s="882"/>
      <c r="BS123" s="882"/>
      <c r="BT123" s="882"/>
      <c r="BU123" s="882"/>
      <c r="BV123" s="882">
        <v>8128188</v>
      </c>
      <c r="BW123" s="882"/>
      <c r="BX123" s="882"/>
      <c r="BY123" s="882"/>
      <c r="BZ123" s="882"/>
      <c r="CA123" s="882">
        <v>8267876</v>
      </c>
      <c r="CB123" s="882"/>
      <c r="CC123" s="882"/>
      <c r="CD123" s="882"/>
      <c r="CE123" s="882"/>
      <c r="CF123" s="792"/>
      <c r="CG123" s="793"/>
      <c r="CH123" s="793"/>
      <c r="CI123" s="793"/>
      <c r="CJ123" s="883"/>
      <c r="CK123" s="918"/>
      <c r="CL123" s="904"/>
      <c r="CM123" s="904"/>
      <c r="CN123" s="904"/>
      <c r="CO123" s="905"/>
      <c r="CP123" s="884" t="s">
        <v>476</v>
      </c>
      <c r="CQ123" s="885"/>
      <c r="CR123" s="885"/>
      <c r="CS123" s="885"/>
      <c r="CT123" s="885"/>
      <c r="CU123" s="885"/>
      <c r="CV123" s="885"/>
      <c r="CW123" s="885"/>
      <c r="CX123" s="885"/>
      <c r="CY123" s="885"/>
      <c r="CZ123" s="885"/>
      <c r="DA123" s="885"/>
      <c r="DB123" s="885"/>
      <c r="DC123" s="885"/>
      <c r="DD123" s="885"/>
      <c r="DE123" s="885"/>
      <c r="DF123" s="886"/>
      <c r="DG123" s="825" t="s">
        <v>435</v>
      </c>
      <c r="DH123" s="826"/>
      <c r="DI123" s="826"/>
      <c r="DJ123" s="826"/>
      <c r="DK123" s="827"/>
      <c r="DL123" s="828" t="s">
        <v>435</v>
      </c>
      <c r="DM123" s="826"/>
      <c r="DN123" s="826"/>
      <c r="DO123" s="826"/>
      <c r="DP123" s="827"/>
      <c r="DQ123" s="828" t="s">
        <v>435</v>
      </c>
      <c r="DR123" s="826"/>
      <c r="DS123" s="826"/>
      <c r="DT123" s="826"/>
      <c r="DU123" s="827"/>
      <c r="DV123" s="873" t="s">
        <v>435</v>
      </c>
      <c r="DW123" s="874"/>
      <c r="DX123" s="874"/>
      <c r="DY123" s="874"/>
      <c r="DZ123" s="875"/>
    </row>
    <row r="124" spans="1:130" s="248" customFormat="1" ht="26.25" customHeight="1" thickBot="1" x14ac:dyDescent="0.2">
      <c r="A124" s="866"/>
      <c r="B124" s="867"/>
      <c r="C124" s="870" t="s">
        <v>461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435</v>
      </c>
      <c r="AB124" s="826"/>
      <c r="AC124" s="826"/>
      <c r="AD124" s="826"/>
      <c r="AE124" s="827"/>
      <c r="AF124" s="828" t="s">
        <v>435</v>
      </c>
      <c r="AG124" s="826"/>
      <c r="AH124" s="826"/>
      <c r="AI124" s="826"/>
      <c r="AJ124" s="827"/>
      <c r="AK124" s="828" t="s">
        <v>434</v>
      </c>
      <c r="AL124" s="826"/>
      <c r="AM124" s="826"/>
      <c r="AN124" s="826"/>
      <c r="AO124" s="827"/>
      <c r="AP124" s="873" t="s">
        <v>435</v>
      </c>
      <c r="AQ124" s="874"/>
      <c r="AR124" s="874"/>
      <c r="AS124" s="874"/>
      <c r="AT124" s="875"/>
      <c r="AU124" s="876" t="s">
        <v>477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131.9</v>
      </c>
      <c r="BR124" s="880"/>
      <c r="BS124" s="880"/>
      <c r="BT124" s="880"/>
      <c r="BU124" s="880"/>
      <c r="BV124" s="880">
        <v>134.80000000000001</v>
      </c>
      <c r="BW124" s="880"/>
      <c r="BX124" s="880"/>
      <c r="BY124" s="880"/>
      <c r="BZ124" s="880"/>
      <c r="CA124" s="880">
        <v>121.7</v>
      </c>
      <c r="CB124" s="880"/>
      <c r="CC124" s="880"/>
      <c r="CD124" s="880"/>
      <c r="CE124" s="880"/>
      <c r="CF124" s="770"/>
      <c r="CG124" s="771"/>
      <c r="CH124" s="771"/>
      <c r="CI124" s="771"/>
      <c r="CJ124" s="911"/>
      <c r="CK124" s="919"/>
      <c r="CL124" s="919"/>
      <c r="CM124" s="919"/>
      <c r="CN124" s="919"/>
      <c r="CO124" s="920"/>
      <c r="CP124" s="884" t="s">
        <v>478</v>
      </c>
      <c r="CQ124" s="885"/>
      <c r="CR124" s="885"/>
      <c r="CS124" s="885"/>
      <c r="CT124" s="885"/>
      <c r="CU124" s="885"/>
      <c r="CV124" s="885"/>
      <c r="CW124" s="885"/>
      <c r="CX124" s="885"/>
      <c r="CY124" s="885"/>
      <c r="CZ124" s="885"/>
      <c r="DA124" s="885"/>
      <c r="DB124" s="885"/>
      <c r="DC124" s="885"/>
      <c r="DD124" s="885"/>
      <c r="DE124" s="885"/>
      <c r="DF124" s="886"/>
      <c r="DG124" s="808" t="s">
        <v>440</v>
      </c>
      <c r="DH124" s="809"/>
      <c r="DI124" s="809"/>
      <c r="DJ124" s="809"/>
      <c r="DK124" s="810"/>
      <c r="DL124" s="811" t="s">
        <v>434</v>
      </c>
      <c r="DM124" s="809"/>
      <c r="DN124" s="809"/>
      <c r="DO124" s="809"/>
      <c r="DP124" s="810"/>
      <c r="DQ124" s="811" t="s">
        <v>435</v>
      </c>
      <c r="DR124" s="809"/>
      <c r="DS124" s="809"/>
      <c r="DT124" s="809"/>
      <c r="DU124" s="810"/>
      <c r="DV124" s="897" t="s">
        <v>440</v>
      </c>
      <c r="DW124" s="898"/>
      <c r="DX124" s="898"/>
      <c r="DY124" s="898"/>
      <c r="DZ124" s="899"/>
    </row>
    <row r="125" spans="1:130" s="248" customFormat="1" ht="26.25" customHeight="1" x14ac:dyDescent="0.15">
      <c r="A125" s="866"/>
      <c r="B125" s="867"/>
      <c r="C125" s="870" t="s">
        <v>463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435</v>
      </c>
      <c r="AB125" s="826"/>
      <c r="AC125" s="826"/>
      <c r="AD125" s="826"/>
      <c r="AE125" s="827"/>
      <c r="AF125" s="828" t="s">
        <v>435</v>
      </c>
      <c r="AG125" s="826"/>
      <c r="AH125" s="826"/>
      <c r="AI125" s="826"/>
      <c r="AJ125" s="827"/>
      <c r="AK125" s="828" t="s">
        <v>135</v>
      </c>
      <c r="AL125" s="826"/>
      <c r="AM125" s="826"/>
      <c r="AN125" s="826"/>
      <c r="AO125" s="827"/>
      <c r="AP125" s="873" t="s">
        <v>440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479</v>
      </c>
      <c r="CL125" s="901"/>
      <c r="CM125" s="901"/>
      <c r="CN125" s="901"/>
      <c r="CO125" s="902"/>
      <c r="CP125" s="909" t="s">
        <v>480</v>
      </c>
      <c r="CQ125" s="854"/>
      <c r="CR125" s="854"/>
      <c r="CS125" s="854"/>
      <c r="CT125" s="854"/>
      <c r="CU125" s="854"/>
      <c r="CV125" s="854"/>
      <c r="CW125" s="854"/>
      <c r="CX125" s="854"/>
      <c r="CY125" s="854"/>
      <c r="CZ125" s="854"/>
      <c r="DA125" s="854"/>
      <c r="DB125" s="854"/>
      <c r="DC125" s="854"/>
      <c r="DD125" s="854"/>
      <c r="DE125" s="854"/>
      <c r="DF125" s="855"/>
      <c r="DG125" s="910" t="s">
        <v>135</v>
      </c>
      <c r="DH125" s="891"/>
      <c r="DI125" s="891"/>
      <c r="DJ125" s="891"/>
      <c r="DK125" s="891"/>
      <c r="DL125" s="891" t="s">
        <v>435</v>
      </c>
      <c r="DM125" s="891"/>
      <c r="DN125" s="891"/>
      <c r="DO125" s="891"/>
      <c r="DP125" s="891"/>
      <c r="DQ125" s="891" t="s">
        <v>135</v>
      </c>
      <c r="DR125" s="891"/>
      <c r="DS125" s="891"/>
      <c r="DT125" s="891"/>
      <c r="DU125" s="891"/>
      <c r="DV125" s="892" t="s">
        <v>435</v>
      </c>
      <c r="DW125" s="892"/>
      <c r="DX125" s="892"/>
      <c r="DY125" s="892"/>
      <c r="DZ125" s="893"/>
    </row>
    <row r="126" spans="1:130" s="248" customFormat="1" ht="26.25" customHeight="1" thickBot="1" x14ac:dyDescent="0.2">
      <c r="A126" s="866"/>
      <c r="B126" s="867"/>
      <c r="C126" s="870" t="s">
        <v>465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435</v>
      </c>
      <c r="AB126" s="826"/>
      <c r="AC126" s="826"/>
      <c r="AD126" s="826"/>
      <c r="AE126" s="827"/>
      <c r="AF126" s="828" t="s">
        <v>135</v>
      </c>
      <c r="AG126" s="826"/>
      <c r="AH126" s="826"/>
      <c r="AI126" s="826"/>
      <c r="AJ126" s="827"/>
      <c r="AK126" s="828" t="s">
        <v>435</v>
      </c>
      <c r="AL126" s="826"/>
      <c r="AM126" s="826"/>
      <c r="AN126" s="826"/>
      <c r="AO126" s="827"/>
      <c r="AP126" s="873" t="s">
        <v>435</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481</v>
      </c>
      <c r="CQ126" s="796"/>
      <c r="CR126" s="796"/>
      <c r="CS126" s="796"/>
      <c r="CT126" s="796"/>
      <c r="CU126" s="796"/>
      <c r="CV126" s="796"/>
      <c r="CW126" s="796"/>
      <c r="CX126" s="796"/>
      <c r="CY126" s="796"/>
      <c r="CZ126" s="796"/>
      <c r="DA126" s="796"/>
      <c r="DB126" s="796"/>
      <c r="DC126" s="796"/>
      <c r="DD126" s="796"/>
      <c r="DE126" s="796"/>
      <c r="DF126" s="797"/>
      <c r="DG126" s="862" t="s">
        <v>135</v>
      </c>
      <c r="DH126" s="863"/>
      <c r="DI126" s="863"/>
      <c r="DJ126" s="863"/>
      <c r="DK126" s="863"/>
      <c r="DL126" s="863" t="s">
        <v>440</v>
      </c>
      <c r="DM126" s="863"/>
      <c r="DN126" s="863"/>
      <c r="DO126" s="863"/>
      <c r="DP126" s="863"/>
      <c r="DQ126" s="863" t="s">
        <v>435</v>
      </c>
      <c r="DR126" s="863"/>
      <c r="DS126" s="863"/>
      <c r="DT126" s="863"/>
      <c r="DU126" s="863"/>
      <c r="DV126" s="840" t="s">
        <v>435</v>
      </c>
      <c r="DW126" s="840"/>
      <c r="DX126" s="840"/>
      <c r="DY126" s="840"/>
      <c r="DZ126" s="841"/>
    </row>
    <row r="127" spans="1:130" s="248" customFormat="1" ht="26.25" customHeight="1" x14ac:dyDescent="0.15">
      <c r="A127" s="868"/>
      <c r="B127" s="869"/>
      <c r="C127" s="887" t="s">
        <v>482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434</v>
      </c>
      <c r="AB127" s="826"/>
      <c r="AC127" s="826"/>
      <c r="AD127" s="826"/>
      <c r="AE127" s="827"/>
      <c r="AF127" s="828" t="s">
        <v>435</v>
      </c>
      <c r="AG127" s="826"/>
      <c r="AH127" s="826"/>
      <c r="AI127" s="826"/>
      <c r="AJ127" s="827"/>
      <c r="AK127" s="828" t="s">
        <v>435</v>
      </c>
      <c r="AL127" s="826"/>
      <c r="AM127" s="826"/>
      <c r="AN127" s="826"/>
      <c r="AO127" s="827"/>
      <c r="AP127" s="873" t="s">
        <v>435</v>
      </c>
      <c r="AQ127" s="874"/>
      <c r="AR127" s="874"/>
      <c r="AS127" s="874"/>
      <c r="AT127" s="875"/>
      <c r="AU127" s="284"/>
      <c r="AV127" s="284"/>
      <c r="AW127" s="284"/>
      <c r="AX127" s="890" t="s">
        <v>483</v>
      </c>
      <c r="AY127" s="858"/>
      <c r="AZ127" s="858"/>
      <c r="BA127" s="858"/>
      <c r="BB127" s="858"/>
      <c r="BC127" s="858"/>
      <c r="BD127" s="858"/>
      <c r="BE127" s="859"/>
      <c r="BF127" s="857" t="s">
        <v>484</v>
      </c>
      <c r="BG127" s="858"/>
      <c r="BH127" s="858"/>
      <c r="BI127" s="858"/>
      <c r="BJ127" s="858"/>
      <c r="BK127" s="858"/>
      <c r="BL127" s="859"/>
      <c r="BM127" s="857" t="s">
        <v>485</v>
      </c>
      <c r="BN127" s="858"/>
      <c r="BO127" s="858"/>
      <c r="BP127" s="858"/>
      <c r="BQ127" s="858"/>
      <c r="BR127" s="858"/>
      <c r="BS127" s="859"/>
      <c r="BT127" s="857" t="s">
        <v>486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487</v>
      </c>
      <c r="CQ127" s="796"/>
      <c r="CR127" s="796"/>
      <c r="CS127" s="796"/>
      <c r="CT127" s="796"/>
      <c r="CU127" s="796"/>
      <c r="CV127" s="796"/>
      <c r="CW127" s="796"/>
      <c r="CX127" s="796"/>
      <c r="CY127" s="796"/>
      <c r="CZ127" s="796"/>
      <c r="DA127" s="796"/>
      <c r="DB127" s="796"/>
      <c r="DC127" s="796"/>
      <c r="DD127" s="796"/>
      <c r="DE127" s="796"/>
      <c r="DF127" s="797"/>
      <c r="DG127" s="862" t="s">
        <v>435</v>
      </c>
      <c r="DH127" s="863"/>
      <c r="DI127" s="863"/>
      <c r="DJ127" s="863"/>
      <c r="DK127" s="863"/>
      <c r="DL127" s="863" t="s">
        <v>440</v>
      </c>
      <c r="DM127" s="863"/>
      <c r="DN127" s="863"/>
      <c r="DO127" s="863"/>
      <c r="DP127" s="863"/>
      <c r="DQ127" s="863" t="s">
        <v>435</v>
      </c>
      <c r="DR127" s="863"/>
      <c r="DS127" s="863"/>
      <c r="DT127" s="863"/>
      <c r="DU127" s="863"/>
      <c r="DV127" s="840" t="s">
        <v>434</v>
      </c>
      <c r="DW127" s="840"/>
      <c r="DX127" s="840"/>
      <c r="DY127" s="840"/>
      <c r="DZ127" s="841"/>
    </row>
    <row r="128" spans="1:130" s="248" customFormat="1" ht="26.25" customHeight="1" thickBot="1" x14ac:dyDescent="0.2">
      <c r="A128" s="842" t="s">
        <v>488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489</v>
      </c>
      <c r="X128" s="844"/>
      <c r="Y128" s="844"/>
      <c r="Z128" s="845"/>
      <c r="AA128" s="846">
        <v>40545</v>
      </c>
      <c r="AB128" s="847"/>
      <c r="AC128" s="847"/>
      <c r="AD128" s="847"/>
      <c r="AE128" s="848"/>
      <c r="AF128" s="849">
        <v>40566</v>
      </c>
      <c r="AG128" s="847"/>
      <c r="AH128" s="847"/>
      <c r="AI128" s="847"/>
      <c r="AJ128" s="848"/>
      <c r="AK128" s="849">
        <v>41910</v>
      </c>
      <c r="AL128" s="847"/>
      <c r="AM128" s="847"/>
      <c r="AN128" s="847"/>
      <c r="AO128" s="848"/>
      <c r="AP128" s="850"/>
      <c r="AQ128" s="851"/>
      <c r="AR128" s="851"/>
      <c r="AS128" s="851"/>
      <c r="AT128" s="852"/>
      <c r="AU128" s="284"/>
      <c r="AV128" s="284"/>
      <c r="AW128" s="284"/>
      <c r="AX128" s="853" t="s">
        <v>490</v>
      </c>
      <c r="AY128" s="854"/>
      <c r="AZ128" s="854"/>
      <c r="BA128" s="854"/>
      <c r="BB128" s="854"/>
      <c r="BC128" s="854"/>
      <c r="BD128" s="854"/>
      <c r="BE128" s="855"/>
      <c r="BF128" s="832" t="s">
        <v>434</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491</v>
      </c>
      <c r="CQ128" s="774"/>
      <c r="CR128" s="774"/>
      <c r="CS128" s="774"/>
      <c r="CT128" s="774"/>
      <c r="CU128" s="774"/>
      <c r="CV128" s="774"/>
      <c r="CW128" s="774"/>
      <c r="CX128" s="774"/>
      <c r="CY128" s="774"/>
      <c r="CZ128" s="774"/>
      <c r="DA128" s="774"/>
      <c r="DB128" s="774"/>
      <c r="DC128" s="774"/>
      <c r="DD128" s="774"/>
      <c r="DE128" s="774"/>
      <c r="DF128" s="775"/>
      <c r="DG128" s="836" t="s">
        <v>435</v>
      </c>
      <c r="DH128" s="837"/>
      <c r="DI128" s="837"/>
      <c r="DJ128" s="837"/>
      <c r="DK128" s="837"/>
      <c r="DL128" s="837" t="s">
        <v>434</v>
      </c>
      <c r="DM128" s="837"/>
      <c r="DN128" s="837"/>
      <c r="DO128" s="837"/>
      <c r="DP128" s="837"/>
      <c r="DQ128" s="837" t="s">
        <v>434</v>
      </c>
      <c r="DR128" s="837"/>
      <c r="DS128" s="837"/>
      <c r="DT128" s="837"/>
      <c r="DU128" s="837"/>
      <c r="DV128" s="838" t="s">
        <v>434</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492</v>
      </c>
      <c r="X129" s="823"/>
      <c r="Y129" s="823"/>
      <c r="Z129" s="824"/>
      <c r="AA129" s="825">
        <v>3282339</v>
      </c>
      <c r="AB129" s="826"/>
      <c r="AC129" s="826"/>
      <c r="AD129" s="826"/>
      <c r="AE129" s="827"/>
      <c r="AF129" s="828">
        <v>3294382</v>
      </c>
      <c r="AG129" s="826"/>
      <c r="AH129" s="826"/>
      <c r="AI129" s="826"/>
      <c r="AJ129" s="827"/>
      <c r="AK129" s="828">
        <v>3490036</v>
      </c>
      <c r="AL129" s="826"/>
      <c r="AM129" s="826"/>
      <c r="AN129" s="826"/>
      <c r="AO129" s="827"/>
      <c r="AP129" s="829"/>
      <c r="AQ129" s="830"/>
      <c r="AR129" s="830"/>
      <c r="AS129" s="830"/>
      <c r="AT129" s="831"/>
      <c r="AU129" s="286"/>
      <c r="AV129" s="286"/>
      <c r="AW129" s="286"/>
      <c r="AX129" s="795" t="s">
        <v>493</v>
      </c>
      <c r="AY129" s="796"/>
      <c r="AZ129" s="796"/>
      <c r="BA129" s="796"/>
      <c r="BB129" s="796"/>
      <c r="BC129" s="796"/>
      <c r="BD129" s="796"/>
      <c r="BE129" s="797"/>
      <c r="BF129" s="815" t="s">
        <v>494</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483385</v>
      </c>
      <c r="AB130" s="826"/>
      <c r="AC130" s="826"/>
      <c r="AD130" s="826"/>
      <c r="AE130" s="827"/>
      <c r="AF130" s="828">
        <v>522800</v>
      </c>
      <c r="AG130" s="826"/>
      <c r="AH130" s="826"/>
      <c r="AI130" s="826"/>
      <c r="AJ130" s="827"/>
      <c r="AK130" s="828">
        <v>554992</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11.8</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2798954</v>
      </c>
      <c r="AB131" s="809"/>
      <c r="AC131" s="809"/>
      <c r="AD131" s="809"/>
      <c r="AE131" s="810"/>
      <c r="AF131" s="811">
        <v>2771582</v>
      </c>
      <c r="AG131" s="809"/>
      <c r="AH131" s="809"/>
      <c r="AI131" s="809"/>
      <c r="AJ131" s="810"/>
      <c r="AK131" s="811">
        <v>2935044</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121.7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12.17947848</v>
      </c>
      <c r="AB132" s="789"/>
      <c r="AC132" s="789"/>
      <c r="AD132" s="789"/>
      <c r="AE132" s="790"/>
      <c r="AF132" s="791">
        <v>12.159265</v>
      </c>
      <c r="AG132" s="789"/>
      <c r="AH132" s="789"/>
      <c r="AI132" s="789"/>
      <c r="AJ132" s="790"/>
      <c r="AK132" s="791">
        <v>11.35022167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12</v>
      </c>
      <c r="AB133" s="768"/>
      <c r="AC133" s="768"/>
      <c r="AD133" s="768"/>
      <c r="AE133" s="769"/>
      <c r="AF133" s="767">
        <v>12.2</v>
      </c>
      <c r="AG133" s="768"/>
      <c r="AH133" s="768"/>
      <c r="AI133" s="768"/>
      <c r="AJ133" s="769"/>
      <c r="AK133" s="767">
        <v>11.8</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uDSdoVTATb9OhD53z1/bok+GxodWa6/AuXN3o6YwvoEWAGPol3FQRtZkZQBXJCTR4Cke7MDS/3vvG8+TmQOLw==" saltValue="4oW7SIu7/HFk2UWAB5O8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jp3xTQZCY8fs1CUa/u5TYpWm+ag0yk2faHww8pW8hiIaDYtubpIvyWCyHSLjGSzEwr7jq+xbn+QmIFVRg270w==" saltValue="kldmpd7yITLgz5nmrs2U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SXESNQLhSucIutdf8i8x4pVsLBdtACIbnFqwhTfFTm0QyYTQzOLvco5UHszHB4yAg9VbYyA4hscRv/PzQOcGQ==" saltValue="BO7Le3eRBqt6huoHOazI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XFD104857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511</v>
      </c>
      <c r="AL9" s="1193"/>
      <c r="AM9" s="1193"/>
      <c r="AN9" s="1194"/>
      <c r="AO9" s="314">
        <v>1270698</v>
      </c>
      <c r="AP9" s="314">
        <v>171461</v>
      </c>
      <c r="AQ9" s="315">
        <v>133274</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512</v>
      </c>
      <c r="AL10" s="1193"/>
      <c r="AM10" s="1193"/>
      <c r="AN10" s="1194"/>
      <c r="AO10" s="317">
        <v>13661</v>
      </c>
      <c r="AP10" s="317">
        <v>1843</v>
      </c>
      <c r="AQ10" s="318">
        <v>18858</v>
      </c>
      <c r="AR10" s="319">
        <v>-90.2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513</v>
      </c>
      <c r="AL11" s="1193"/>
      <c r="AM11" s="1193"/>
      <c r="AN11" s="1194"/>
      <c r="AO11" s="317" t="s">
        <v>514</v>
      </c>
      <c r="AP11" s="317" t="s">
        <v>514</v>
      </c>
      <c r="AQ11" s="318">
        <v>1196</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515</v>
      </c>
      <c r="AL12" s="1193"/>
      <c r="AM12" s="1193"/>
      <c r="AN12" s="1194"/>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516</v>
      </c>
      <c r="AL13" s="1193"/>
      <c r="AM13" s="1193"/>
      <c r="AN13" s="1194"/>
      <c r="AO13" s="317">
        <v>35823</v>
      </c>
      <c r="AP13" s="317">
        <v>4834</v>
      </c>
      <c r="AQ13" s="318">
        <v>5360</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517</v>
      </c>
      <c r="AL14" s="1193"/>
      <c r="AM14" s="1193"/>
      <c r="AN14" s="1194"/>
      <c r="AO14" s="317">
        <v>60265</v>
      </c>
      <c r="AP14" s="317">
        <v>8132</v>
      </c>
      <c r="AQ14" s="318">
        <v>2713</v>
      </c>
      <c r="AR14" s="319">
        <v>199.7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518</v>
      </c>
      <c r="AL15" s="1196"/>
      <c r="AM15" s="1196"/>
      <c r="AN15" s="1197"/>
      <c r="AO15" s="317">
        <v>-125982</v>
      </c>
      <c r="AP15" s="317">
        <v>-16999</v>
      </c>
      <c r="AQ15" s="318">
        <v>-11837</v>
      </c>
      <c r="AR15" s="319">
        <v>43.6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186</v>
      </c>
      <c r="AL16" s="1196"/>
      <c r="AM16" s="1196"/>
      <c r="AN16" s="1197"/>
      <c r="AO16" s="317">
        <v>1254465</v>
      </c>
      <c r="AP16" s="317">
        <v>169271</v>
      </c>
      <c r="AQ16" s="318">
        <v>149564</v>
      </c>
      <c r="AR16" s="319">
        <v>13.2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523</v>
      </c>
      <c r="AL21" s="1199"/>
      <c r="AM21" s="1199"/>
      <c r="AN21" s="1200"/>
      <c r="AO21" s="330">
        <v>20.78</v>
      </c>
      <c r="AP21" s="331">
        <v>13.76</v>
      </c>
      <c r="AQ21" s="332">
        <v>7.02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524</v>
      </c>
      <c r="AL22" s="1199"/>
      <c r="AM22" s="1199"/>
      <c r="AN22" s="1200"/>
      <c r="AO22" s="335">
        <v>90.3</v>
      </c>
      <c r="AP22" s="336">
        <v>95.5</v>
      </c>
      <c r="AQ22" s="337">
        <v>-5.2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528</v>
      </c>
      <c r="AL32" s="1182"/>
      <c r="AM32" s="1182"/>
      <c r="AN32" s="1183"/>
      <c r="AO32" s="345">
        <v>861592</v>
      </c>
      <c r="AP32" s="345">
        <v>116259</v>
      </c>
      <c r="AQ32" s="346">
        <v>71500</v>
      </c>
      <c r="AR32" s="347">
        <v>62.6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529</v>
      </c>
      <c r="AL33" s="1182"/>
      <c r="AM33" s="1182"/>
      <c r="AN33" s="1183"/>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530</v>
      </c>
      <c r="AL34" s="1182"/>
      <c r="AM34" s="1182"/>
      <c r="AN34" s="1183"/>
      <c r="AO34" s="345" t="s">
        <v>514</v>
      </c>
      <c r="AP34" s="345" t="s">
        <v>514</v>
      </c>
      <c r="AQ34" s="346">
        <v>1</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531</v>
      </c>
      <c r="AL35" s="1182"/>
      <c r="AM35" s="1182"/>
      <c r="AN35" s="1183"/>
      <c r="AO35" s="345">
        <v>16985</v>
      </c>
      <c r="AP35" s="345">
        <v>2292</v>
      </c>
      <c r="AQ35" s="346">
        <v>19534</v>
      </c>
      <c r="AR35" s="347">
        <v>-88.3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532</v>
      </c>
      <c r="AL36" s="1182"/>
      <c r="AM36" s="1182"/>
      <c r="AN36" s="1183"/>
      <c r="AO36" s="345">
        <v>51458</v>
      </c>
      <c r="AP36" s="345">
        <v>6943</v>
      </c>
      <c r="AQ36" s="346">
        <v>5450</v>
      </c>
      <c r="AR36" s="347">
        <v>27.4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533</v>
      </c>
      <c r="AL37" s="1182"/>
      <c r="AM37" s="1182"/>
      <c r="AN37" s="1183"/>
      <c r="AO37" s="345" t="s">
        <v>514</v>
      </c>
      <c r="AP37" s="345" t="s">
        <v>514</v>
      </c>
      <c r="AQ37" s="346">
        <v>1039</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534</v>
      </c>
      <c r="AL38" s="1179"/>
      <c r="AM38" s="1179"/>
      <c r="AN38" s="1180"/>
      <c r="AO38" s="348">
        <v>1</v>
      </c>
      <c r="AP38" s="348">
        <v>0</v>
      </c>
      <c r="AQ38" s="349">
        <v>9</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535</v>
      </c>
      <c r="AL39" s="1179"/>
      <c r="AM39" s="1179"/>
      <c r="AN39" s="1180"/>
      <c r="AO39" s="345">
        <v>-41910</v>
      </c>
      <c r="AP39" s="345">
        <v>-5655</v>
      </c>
      <c r="AQ39" s="346">
        <v>-2217</v>
      </c>
      <c r="AR39" s="347">
        <v>155.1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536</v>
      </c>
      <c r="AL40" s="1182"/>
      <c r="AM40" s="1182"/>
      <c r="AN40" s="1183"/>
      <c r="AO40" s="345">
        <v>-554992</v>
      </c>
      <c r="AP40" s="345">
        <v>-74888</v>
      </c>
      <c r="AQ40" s="346">
        <v>-63826</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296</v>
      </c>
      <c r="AL41" s="1185"/>
      <c r="AM41" s="1185"/>
      <c r="AN41" s="1186"/>
      <c r="AO41" s="345">
        <v>333134</v>
      </c>
      <c r="AP41" s="345">
        <v>44951</v>
      </c>
      <c r="AQ41" s="346">
        <v>31490</v>
      </c>
      <c r="AR41" s="347">
        <v>42.7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506</v>
      </c>
      <c r="AN49" s="1189" t="s">
        <v>540</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3240803</v>
      </c>
      <c r="AN51" s="367">
        <v>404342</v>
      </c>
      <c r="AO51" s="368">
        <v>6.3</v>
      </c>
      <c r="AP51" s="369">
        <v>119882</v>
      </c>
      <c r="AQ51" s="370">
        <v>9.1</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1968865</v>
      </c>
      <c r="AN52" s="375">
        <v>245648</v>
      </c>
      <c r="AO52" s="376">
        <v>-4.5</v>
      </c>
      <c r="AP52" s="377">
        <v>66481</v>
      </c>
      <c r="AQ52" s="378">
        <v>6</v>
      </c>
      <c r="AR52" s="379">
        <v>-10.5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2673822</v>
      </c>
      <c r="AN53" s="367">
        <v>339318</v>
      </c>
      <c r="AO53" s="368">
        <v>-16.100000000000001</v>
      </c>
      <c r="AP53" s="369">
        <v>116162</v>
      </c>
      <c r="AQ53" s="370">
        <v>-3.1</v>
      </c>
      <c r="AR53" s="371">
        <v>-13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1372416</v>
      </c>
      <c r="AN54" s="375">
        <v>174164</v>
      </c>
      <c r="AO54" s="376">
        <v>-29.1</v>
      </c>
      <c r="AP54" s="377">
        <v>61562</v>
      </c>
      <c r="AQ54" s="378">
        <v>-7.4</v>
      </c>
      <c r="AR54" s="379">
        <v>-21.7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2273891</v>
      </c>
      <c r="AN55" s="367">
        <v>294698</v>
      </c>
      <c r="AO55" s="368">
        <v>-13.1</v>
      </c>
      <c r="AP55" s="369">
        <v>121449</v>
      </c>
      <c r="AQ55" s="370">
        <v>4.5999999999999996</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1235007</v>
      </c>
      <c r="AN56" s="375">
        <v>160058</v>
      </c>
      <c r="AO56" s="376">
        <v>-8.1</v>
      </c>
      <c r="AP56" s="377">
        <v>62922</v>
      </c>
      <c r="AQ56" s="378">
        <v>2.2000000000000002</v>
      </c>
      <c r="AR56" s="379">
        <v>-10.3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2262758</v>
      </c>
      <c r="AN57" s="367">
        <v>299941</v>
      </c>
      <c r="AO57" s="368">
        <v>1.8</v>
      </c>
      <c r="AP57" s="369">
        <v>145139</v>
      </c>
      <c r="AQ57" s="370">
        <v>19.5</v>
      </c>
      <c r="AR57" s="371">
        <v>-17.7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1633156</v>
      </c>
      <c r="AN58" s="375">
        <v>216484</v>
      </c>
      <c r="AO58" s="376">
        <v>35.299999999999997</v>
      </c>
      <c r="AP58" s="377">
        <v>83762</v>
      </c>
      <c r="AQ58" s="378">
        <v>33.1</v>
      </c>
      <c r="AR58" s="379">
        <v>2.2000000000000002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2516522</v>
      </c>
      <c r="AN59" s="367">
        <v>339566</v>
      </c>
      <c r="AO59" s="368">
        <v>13.2</v>
      </c>
      <c r="AP59" s="369">
        <v>125391</v>
      </c>
      <c r="AQ59" s="370">
        <v>-13.6</v>
      </c>
      <c r="AR59" s="371">
        <v>26.8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1640766</v>
      </c>
      <c r="AN60" s="375">
        <v>221396</v>
      </c>
      <c r="AO60" s="376">
        <v>2.2999999999999998</v>
      </c>
      <c r="AP60" s="377">
        <v>68516</v>
      </c>
      <c r="AQ60" s="378">
        <v>-18.2</v>
      </c>
      <c r="AR60" s="379">
        <v>20.5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2593559</v>
      </c>
      <c r="AN61" s="382">
        <v>335573</v>
      </c>
      <c r="AO61" s="383">
        <v>-1.6</v>
      </c>
      <c r="AP61" s="384">
        <v>125605</v>
      </c>
      <c r="AQ61" s="385">
        <v>3.3</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1570042</v>
      </c>
      <c r="AN62" s="375">
        <v>203550</v>
      </c>
      <c r="AO62" s="376">
        <v>-0.8</v>
      </c>
      <c r="AP62" s="377">
        <v>68649</v>
      </c>
      <c r="AQ62" s="378">
        <v>3.1</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vtQa0OeSzo9C83DfwCHP+bkl9JM9wL8vvgElob0TFTZ0Gt05g7NTWjfJtys082XyELJ2+6VjTj0DAM2nzzDmw==" saltValue="WhEKUqogfOOgDvRfTASHg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CpTCPsZA1okrR9c2DuFU+yFUmGn4twC1qQsgOT7ekdO/dnTMvhA+Mr5mJtDOjkI34ubMP1SRflXXaxn9h4P0AQ==" saltValue="LtjJXLvW3zRUGkJM+kLO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LYw68QeyF4dCs/RaDnZWYKAtT/9talIeWy6gG5zgXjXfruV3W5ah9cQyneQWBoTN3u47gjD142NHWSdMDV3K7A==" saltValue="f4jIvs5LKSGNH6u6bqP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XFD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3" t="s">
        <v>3</v>
      </c>
      <c r="D47" s="1203"/>
      <c r="E47" s="1204"/>
      <c r="F47" s="11">
        <v>17.899999999999999</v>
      </c>
      <c r="G47" s="12">
        <v>17.41</v>
      </c>
      <c r="H47" s="12">
        <v>11.13</v>
      </c>
      <c r="I47" s="12">
        <v>8.17</v>
      </c>
      <c r="J47" s="13">
        <v>8.68</v>
      </c>
    </row>
    <row r="48" spans="2:10" ht="57.75" customHeight="1" x14ac:dyDescent="0.15">
      <c r="B48" s="14"/>
      <c r="C48" s="1205" t="s">
        <v>4</v>
      </c>
      <c r="D48" s="1205"/>
      <c r="E48" s="1206"/>
      <c r="F48" s="15">
        <v>0.93</v>
      </c>
      <c r="G48" s="16">
        <v>1</v>
      </c>
      <c r="H48" s="16">
        <v>6.8</v>
      </c>
      <c r="I48" s="16">
        <v>2.62</v>
      </c>
      <c r="J48" s="17">
        <v>6.31</v>
      </c>
    </row>
    <row r="49" spans="2:10" ht="57.75" customHeight="1" thickBot="1" x14ac:dyDescent="0.2">
      <c r="B49" s="18"/>
      <c r="C49" s="1207" t="s">
        <v>5</v>
      </c>
      <c r="D49" s="1207"/>
      <c r="E49" s="1208"/>
      <c r="F49" s="19" t="s">
        <v>561</v>
      </c>
      <c r="G49" s="20">
        <v>0.18</v>
      </c>
      <c r="H49" s="20" t="s">
        <v>562</v>
      </c>
      <c r="I49" s="20" t="s">
        <v>563</v>
      </c>
      <c r="J49" s="21">
        <v>4.8</v>
      </c>
    </row>
    <row r="50" spans="2:10" ht="13.5" customHeight="1" x14ac:dyDescent="0.15"/>
  </sheetData>
  <sheetProtection algorithmName="SHA-512" hashValue="QPpSGRBi+kY/tQXpaQJfAMv1SB5fVL/ipFHH4WKH94TnC1jc1PiqpsdCupsRUE4Tmzt5G7xvZz7lJCuUUbYv9A==" saltValue="Y4w4dH75YzwwjPNNFsn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2022-03-16T06:30:38Z</cp:lastPrinted>
  <dcterms:created xsi:type="dcterms:W3CDTF">2022-02-02T04:36:52Z</dcterms:created>
  <dcterms:modified xsi:type="dcterms:W3CDTF">2023-03-07T08:18:51Z</dcterms:modified>
  <cp:category/>
</cp:coreProperties>
</file>